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uarte\Desktop\"/>
    </mc:Choice>
  </mc:AlternateContent>
  <workbookProtection workbookAlgorithmName="SHA-512" workbookHashValue="z5/DUdKc6PvbzeaeMv6FtSxcMnJ53FKbkJJ9TL62eju3o/RgDsKh1FaurBSzfS338qFLV4DkJWgRtAEzlBTc1g==" workbookSaltValue="k5ej3/j3hO0VZQmC1o96EA==" workbookSpinCount="100000" lockStructure="1"/>
  <bookViews>
    <workbookView xWindow="0" yWindow="0" windowWidth="15360" windowHeight="14880" tabRatio="848"/>
  </bookViews>
  <sheets>
    <sheet name=" Policy, Strategie" sheetId="1" r:id="rId1"/>
    <sheet name="SPINNE Policy_Strategie " sheetId="7" r:id="rId2"/>
    <sheet name="Lebensraum" sheetId="2" r:id="rId3"/>
    <sheet name="SPINNE Lebensraum" sheetId="8" r:id="rId4"/>
    <sheet name="Gesundheit" sheetId="3" r:id="rId5"/>
    <sheet name=" SPINNE Gesundheit" sheetId="9" r:id="rId6"/>
    <sheet name="Bildung und Betreuung" sheetId="13" r:id="rId7"/>
    <sheet name="SPINNE Bildung und Betreuung" sheetId="12" r:id="rId8"/>
    <sheet name="Teilhabe und Begegnung" sheetId="11" r:id="rId9"/>
    <sheet name="SPINNE Teilhabe und Begegnung" sheetId="10" r:id="rId10"/>
    <sheet name="Impressum" sheetId="15" r:id="rId11"/>
    <sheet name="Tabelle1" sheetId="4" state="hidden" r:id="rId12"/>
  </sheets>
  <definedNames>
    <definedName name="_xlnm.Print_Area" localSheetId="0">' Policy, Strategie'!$A$1:$M$24</definedName>
  </definedNames>
  <calcPr calcId="162913"/>
</workbook>
</file>

<file path=xl/calcChain.xml><?xml version="1.0" encoding="utf-8"?>
<calcChain xmlns="http://schemas.openxmlformats.org/spreadsheetml/2006/main">
  <c r="G3" i="1" l="1"/>
  <c r="G3" i="13" l="1"/>
  <c r="G3" i="2"/>
  <c r="G4" i="2"/>
  <c r="G5" i="2"/>
  <c r="G6" i="2"/>
  <c r="G7" i="2"/>
  <c r="H7" i="2" s="1"/>
  <c r="G8" i="2"/>
  <c r="G9" i="2"/>
  <c r="G10" i="2"/>
  <c r="G11" i="2"/>
  <c r="G12" i="2"/>
  <c r="H8" i="2" l="1"/>
  <c r="H3" i="2"/>
  <c r="K11" i="13"/>
  <c r="K12" i="13"/>
  <c r="K10" i="13"/>
  <c r="G11" i="13"/>
  <c r="G12" i="13"/>
  <c r="G10" i="13"/>
  <c r="K8" i="13"/>
  <c r="G8" i="13"/>
  <c r="K9" i="1"/>
  <c r="K10" i="1"/>
  <c r="K11" i="1"/>
  <c r="K8" i="1"/>
  <c r="G8" i="1"/>
  <c r="K23" i="1"/>
  <c r="K24" i="1"/>
  <c r="G22" i="1"/>
  <c r="G23" i="1"/>
  <c r="G24" i="1"/>
  <c r="K14" i="1"/>
  <c r="G14" i="1"/>
  <c r="L10" i="13" l="1"/>
  <c r="O14" i="4" s="1"/>
  <c r="H10" i="13"/>
  <c r="O5" i="4" s="1"/>
  <c r="G17" i="3" l="1"/>
  <c r="K17" i="3"/>
  <c r="G9" i="1"/>
  <c r="K9" i="2" l="1"/>
  <c r="K4" i="2"/>
  <c r="K5" i="2"/>
  <c r="K15" i="1"/>
  <c r="G15" i="1"/>
  <c r="K6" i="1"/>
  <c r="G6" i="1"/>
  <c r="G10" i="1"/>
  <c r="G11" i="1"/>
  <c r="K13" i="11" l="1"/>
  <c r="G13" i="11"/>
  <c r="K7" i="11"/>
  <c r="K5" i="11"/>
  <c r="K6" i="11"/>
  <c r="G5" i="11"/>
  <c r="G6" i="11"/>
  <c r="G7" i="11"/>
  <c r="K4" i="13"/>
  <c r="G4" i="13"/>
  <c r="K9" i="3"/>
  <c r="K10" i="3"/>
  <c r="G10" i="3"/>
  <c r="G9" i="3"/>
  <c r="K12" i="2"/>
  <c r="K11" i="2"/>
  <c r="K10" i="2"/>
  <c r="L5" i="11" l="1"/>
  <c r="S13" i="4" s="1"/>
  <c r="H5" i="11"/>
  <c r="S4" i="4" s="1"/>
  <c r="K12" i="1"/>
  <c r="K13" i="1"/>
  <c r="K16" i="1"/>
  <c r="K17" i="1"/>
  <c r="K18" i="1"/>
  <c r="K22" i="1"/>
  <c r="L22" i="1" s="1"/>
  <c r="C16" i="4" s="1"/>
  <c r="K19" i="1"/>
  <c r="K7" i="1"/>
  <c r="L6" i="1" s="1"/>
  <c r="K5" i="1"/>
  <c r="K4" i="1"/>
  <c r="K3" i="1"/>
  <c r="K4" i="11"/>
  <c r="K8" i="11"/>
  <c r="K9" i="11"/>
  <c r="K10" i="11"/>
  <c r="K11" i="11"/>
  <c r="K12" i="11"/>
  <c r="K3" i="11"/>
  <c r="G4" i="11"/>
  <c r="G8" i="11"/>
  <c r="G9" i="11"/>
  <c r="G10" i="11"/>
  <c r="G11" i="11"/>
  <c r="G12" i="11"/>
  <c r="G3" i="11"/>
  <c r="K6" i="13"/>
  <c r="K7" i="13"/>
  <c r="K9" i="13"/>
  <c r="K13" i="13"/>
  <c r="K14" i="13"/>
  <c r="K15" i="13"/>
  <c r="K16" i="13"/>
  <c r="K17" i="13"/>
  <c r="K5" i="13"/>
  <c r="K3" i="13"/>
  <c r="G6" i="13"/>
  <c r="G7" i="13"/>
  <c r="G9" i="13"/>
  <c r="G13" i="13"/>
  <c r="G14" i="13"/>
  <c r="G15" i="13"/>
  <c r="G16" i="13"/>
  <c r="G17" i="13"/>
  <c r="G5" i="13"/>
  <c r="K4" i="3"/>
  <c r="K5" i="3"/>
  <c r="K11" i="3"/>
  <c r="K6" i="3"/>
  <c r="K7" i="3"/>
  <c r="K8" i="3"/>
  <c r="K12" i="3"/>
  <c r="K14" i="3"/>
  <c r="K15" i="3"/>
  <c r="K16" i="3"/>
  <c r="K18" i="3"/>
  <c r="K3" i="3"/>
  <c r="K13" i="3"/>
  <c r="G4" i="3"/>
  <c r="G5" i="3"/>
  <c r="G11" i="3"/>
  <c r="G6" i="3"/>
  <c r="G7" i="3"/>
  <c r="G8" i="3"/>
  <c r="G12" i="3"/>
  <c r="G14" i="3"/>
  <c r="G15" i="3"/>
  <c r="G16" i="3"/>
  <c r="G18" i="3"/>
  <c r="G3" i="3"/>
  <c r="G13" i="3"/>
  <c r="K6" i="2"/>
  <c r="K7" i="2"/>
  <c r="L7" i="2" s="1"/>
  <c r="G13" i="4" s="1"/>
  <c r="K8" i="2"/>
  <c r="L8" i="2" s="1"/>
  <c r="G14" i="4" s="1"/>
  <c r="K3" i="2"/>
  <c r="G4" i="4"/>
  <c r="G5" i="4"/>
  <c r="K20" i="1"/>
  <c r="K21" i="1"/>
  <c r="G5" i="1"/>
  <c r="G7" i="1"/>
  <c r="H6" i="1" s="1"/>
  <c r="G12" i="1"/>
  <c r="G13" i="1"/>
  <c r="G16" i="1"/>
  <c r="G17" i="1"/>
  <c r="G18" i="1"/>
  <c r="H22" i="1"/>
  <c r="C7" i="4" s="1"/>
  <c r="G19" i="1"/>
  <c r="G20" i="1"/>
  <c r="G21" i="1"/>
  <c r="G4" i="1"/>
  <c r="H9" i="3" l="1"/>
  <c r="K5" i="4" s="1"/>
  <c r="L9" i="3"/>
  <c r="K14" i="4" s="1"/>
  <c r="L12" i="11"/>
  <c r="S15" i="4" s="1"/>
  <c r="H12" i="11"/>
  <c r="S6" i="4" s="1"/>
  <c r="H3" i="3"/>
  <c r="K3" i="4" s="1"/>
  <c r="L15" i="3"/>
  <c r="K15" i="4" s="1"/>
  <c r="H7" i="3"/>
  <c r="K4" i="4" s="1"/>
  <c r="H15" i="3"/>
  <c r="K6" i="4" s="1"/>
  <c r="L3" i="1"/>
  <c r="C12" i="4" s="1"/>
  <c r="C4" i="4"/>
  <c r="C13" i="4"/>
  <c r="H3" i="1"/>
  <c r="C3" i="4" s="1"/>
  <c r="H20" i="1"/>
  <c r="C6" i="4" s="1"/>
  <c r="L3" i="3"/>
  <c r="K12" i="4" s="1"/>
  <c r="L7" i="13"/>
  <c r="H3" i="13"/>
  <c r="O3" i="4" s="1"/>
  <c r="H3" i="11"/>
  <c r="S3" i="4" s="1"/>
  <c r="H12" i="1"/>
  <c r="C5" i="4" s="1"/>
  <c r="L8" i="11"/>
  <c r="S14" i="4" s="1"/>
  <c r="H8" i="11"/>
  <c r="S5" i="4" s="1"/>
  <c r="L3" i="11"/>
  <c r="S12" i="4" s="1"/>
  <c r="L13" i="13"/>
  <c r="O15" i="4" s="1"/>
  <c r="L3" i="13"/>
  <c r="O12" i="4" s="1"/>
  <c r="H13" i="13"/>
  <c r="O6" i="4" s="1"/>
  <c r="H7" i="13"/>
  <c r="L7" i="3"/>
  <c r="K13" i="4" s="1"/>
  <c r="L3" i="2"/>
  <c r="G12" i="4" s="1"/>
  <c r="G3" i="4"/>
  <c r="L20" i="1"/>
  <c r="C15" i="4" s="1"/>
  <c r="L12" i="1"/>
  <c r="C14" i="4" s="1"/>
  <c r="O13" i="4" l="1"/>
  <c r="O4" i="4"/>
</calcChain>
</file>

<file path=xl/sharedStrings.xml><?xml version="1.0" encoding="utf-8"?>
<sst xmlns="http://schemas.openxmlformats.org/spreadsheetml/2006/main" count="250" uniqueCount="142">
  <si>
    <t>Wert</t>
  </si>
  <si>
    <t>Summe Bereich</t>
  </si>
  <si>
    <t>Was hat die Gemeinde/Region (Angebot)</t>
  </si>
  <si>
    <t>Was wünscht die Gemeinde/Region (Bedürfnis)</t>
  </si>
  <si>
    <t>Übereinanderlagerung Angebot und Bedürfnis</t>
  </si>
  <si>
    <t>Bereits vorhanden: Ja=1/Nein=0</t>
  </si>
  <si>
    <t>Bemerkungen</t>
  </si>
  <si>
    <t>Was ist bereits vorhanden?</t>
  </si>
  <si>
    <t xml:space="preserve">Was ist gewünscht, respektive notwendig? </t>
  </si>
  <si>
    <t>Zukünftig erwünscht/ notwendig Ja=1/Nein=0</t>
  </si>
  <si>
    <t xml:space="preserve">Bemerkungen </t>
  </si>
  <si>
    <t>Produkt Zeile</t>
  </si>
  <si>
    <t>Bereich Nummer</t>
  </si>
  <si>
    <t>Perspektive</t>
  </si>
  <si>
    <t>Nummer</t>
  </si>
  <si>
    <t>Stellenwert Thema frühe Förderung</t>
  </si>
  <si>
    <t>Förderpolitik</t>
  </si>
  <si>
    <t>Aufsuchende Angebote und Projekte</t>
  </si>
  <si>
    <t>Bewegung und Begegnung im öffentlichen Aussenraum</t>
  </si>
  <si>
    <t>Qualitätssicherung familienergänzende Betreuung</t>
  </si>
  <si>
    <t xml:space="preserve">Begegnungsorte für Familien </t>
  </si>
  <si>
    <t>Wird regional eine Kinderspitex angeboten?</t>
  </si>
  <si>
    <t>Werden lokal/regional Geburtsvorbereitungskurse in Zusammenarbeit mit interkulturell Dolmetschenden und Vermittelnden angeboten?</t>
  </si>
  <si>
    <t xml:space="preserve">Werden Informationen für Eltern zu Gesundheitsthemen mehrsprachig angeboten? </t>
  </si>
  <si>
    <t>Information und Bildung für Eltern</t>
  </si>
  <si>
    <t>Aussen- und Innenräume in Kitas und Spielgruppen</t>
  </si>
  <si>
    <t>Werden Betreuungsinstitutionen finanziell unterstützt, wenn sie Angebote für Kinder mit spezifischen Bedürfnissen führen?</t>
  </si>
  <si>
    <t xml:space="preserve">Werden Spielgruppen finanziell unterstützt? </t>
  </si>
  <si>
    <t>Wird die Weiterbildung von Mütter-/Väterberaterinnen finanziell unterstützt?</t>
  </si>
  <si>
    <t>Wird das Buchgeschenk von Buchstart allen Eltern zur Verfügung gestellt?</t>
  </si>
  <si>
    <t>Policy, Strategie (Angebot)</t>
  </si>
  <si>
    <t>Policy, Strategie (Bedarf)</t>
  </si>
  <si>
    <t>Lebensraum (Angebot)</t>
  </si>
  <si>
    <t>Lebensraum (Bedarf)</t>
  </si>
  <si>
    <t>Gesundheit (Angebot)</t>
  </si>
  <si>
    <t>Gesundheit (Bedarf)</t>
  </si>
  <si>
    <t>Bildung und Betreuung (Angebot)</t>
  </si>
  <si>
    <t>Bildung und Betreuung (Bedarf)</t>
  </si>
  <si>
    <t>Teilhabe und Begegnung (Angebot)</t>
  </si>
  <si>
    <t>Teilhabe und Begegnung (Bedarf)</t>
  </si>
  <si>
    <t>Familienergänzende Bildungs- und Betreuungsangebote</t>
  </si>
  <si>
    <t>Integration von Familien mit Migrations-
hintergrund</t>
  </si>
  <si>
    <t>Sensibilisierung, Aus- und Weiterbildung professioneller Betreuungspersonen</t>
  </si>
  <si>
    <t>Erziehungsberatung/-unterstützung</t>
  </si>
  <si>
    <t>Übernimmt die Gemeinde die Finanzierung und 
den Versand des Pro Juventute-Elternbriefes (bis zum 6. Lebensjahr)?</t>
  </si>
  <si>
    <t xml:space="preserve">Gibt es lokal/regional ein Angebot für Erziehungsberatung/
Familienberatung/ Eltern-Coaching? </t>
  </si>
  <si>
    <t>Unterstützt die Gemeinde Trägerschaften von Spielgruppen durch Finanzbeiträge/Kostenübernahmen (z.B. Mietkosten für Räume)?</t>
  </si>
  <si>
    <t>Zugang zu Informationen und Angeboten der frühen Kindheit</t>
  </si>
  <si>
    <t>Besteht eine Übersicht, welche Angebote die Gemeinde in welcher Höhe finanziell unterstützt (auch Vergünstigungen, Erlass von Raummieten usw.)?</t>
  </si>
  <si>
    <t>Leistet die Gemeinde einen finanziellen Beitrag an die Mütter- und Väterberatung?</t>
  </si>
  <si>
    <t xml:space="preserve">Verkehr und Raumplanung </t>
  </si>
  <si>
    <t>Verkehr und Raumplanung</t>
  </si>
  <si>
    <t>Weiterbildung</t>
  </si>
  <si>
    <t>Frage: Was hat Ihre Gemeinde/Ihr Verbund?</t>
  </si>
  <si>
    <t>Wird die Weiterbildung von Koordinatorinnen in Familienzentren finanziell unterstützt?</t>
  </si>
  <si>
    <t>Werden die öffentlichen Räume in der Gemeinde hinsichtlich Kinder- und Familienfreundlichkeit regelmässig überprüft?</t>
  </si>
  <si>
    <t xml:space="preserve">Information und Bildung für Eltern </t>
  </si>
  <si>
    <t xml:space="preserve">Bringen die betreuenden Fachpersonen transkulturelle Kompetenzen bei gesundheitsfördernden Angeboten für sozial benachteiligte Familien mit Migrationshintergrund mit? </t>
  </si>
  <si>
    <t>Unterstützt die Gemeinde die Kooperation zwischen den Angeboten im Frühbereich und der Schule/Kindergarten?</t>
  </si>
  <si>
    <t>Setzt die Gemeinde spezifische Massnahmen um, um die Angebote der frühen Förderung benachteiligten Familien bekannt zu machen und den Zugang zu erleichtern?</t>
  </si>
  <si>
    <t xml:space="preserve">Gibt es genügend Begegnungsorte, die für kleine Kinder sowie für deren Familien einladend sind (z.B. im öffentlichen Raum, Familientreff, Familienzentrum usw.)? </t>
  </si>
  <si>
    <t xml:space="preserve">Findet eine Sensibilisierung der Eltern zu relevanten Entwicklungsthemen in der frühen Kindheit statt (an Anlässen, bei der Elternarbeit usw.)? </t>
  </si>
  <si>
    <t>Bildungs- und Erziehungs-partnerschaft</t>
  </si>
  <si>
    <t xml:space="preserve">Gibt es eine Ansprechperson oder eine Anlaufstelle für die frühe Förderung in der Gemeinde (bzw. im Verbund), die von den Eltern und Fachpersonen als Ansprechstelle wahrgenommen wird? </t>
  </si>
  <si>
    <t>Verfügt Ihre Gemeinde (bzw. der Verbund) über strategische/konzeptionelle Grundlagen zur frühen Förderung?</t>
  </si>
  <si>
    <t xml:space="preserve">Wird die Situation der Kinder im Bereich der frühen Förderung in Ihrer Gemeinde (bzw. im Verbund) regelmässig überprüft? </t>
  </si>
  <si>
    <t>Gibt es eine finanzielle Unterstützung von Projekten im Bereich der frühen Förderung?</t>
  </si>
  <si>
    <t xml:space="preserve">Wird die Weiterbildung von Spielgruppenleiter/-innen finanziell unterstützt?
</t>
  </si>
  <si>
    <t>Informiert die Gemeinde neuzugezogene Familien über Themen 
und lokale (bzw. Verbunds-) Angebote der frühen Förderung?</t>
  </si>
  <si>
    <t>Bietet die Gemeinde mehrsprachige Informationen über
lokale (bzw. Verbunds-) Angebote der frühen Förderung an?</t>
  </si>
  <si>
    <t xml:space="preserve">Angebote in der frühen Kindheit </t>
  </si>
  <si>
    <t>Förder- und Bildungsangebote</t>
  </si>
  <si>
    <t>Sind die bestehenden Anbietenden von Bildungs-, Betreuungs- und Erziehungsangeboten (Kitas, Spielgruppen, Tagesfamilien usw.) und beratende und begleitende Angebote für Familien (Mütter- und Vaterberatung, Kinderärzte, Logopädinnen, heilpäd. Früherziehung usw.) ausreichend vernetzt?</t>
  </si>
  <si>
    <t xml:space="preserve">Gibt es aufsuchende Mütter- und Väterberatung (z.B. Miges Balú) und werden die Eltern damit erreicht? </t>
  </si>
  <si>
    <t xml:space="preserve">Ist der Informationsfluss zwischen den beteiligten Fachpersonen der  Angebote im Rahmen der kantonalen Datenschutzbestimmungen gewährleistet (z.B zwischen Ärztinnen und Ärzten, Hebammen und Mütter- und Väterberaterinnen)?
</t>
  </si>
  <si>
    <t>Koordination, Vernetzung, Information</t>
  </si>
  <si>
    <t>Angebote
rund um die 
Geburt</t>
  </si>
  <si>
    <t>POLICY, STRATEGIE</t>
  </si>
  <si>
    <t>TEILHABE UND BEGEGNUNG</t>
  </si>
  <si>
    <t>BILDUNG UND BETREUUNG</t>
  </si>
  <si>
    <t>GESUNDHEIT</t>
  </si>
  <si>
    <t>LEBENSRAUM</t>
  </si>
  <si>
    <t>Wird systematisch versucht, für benachteiligte Familien eine geeignete Schlüsselperson zu finden (Freiwillige oder Fachperson) zwecks Information und Vermittlung von Angeboten der frühkindlichen Bildung, Betreuung und Erziehung?</t>
  </si>
  <si>
    <t>Gibt es spezifische Ansätze/Programme zur frühen Sprachförderung integrativ und/oder separativ für Familien mit Migrationshintergrund (z.B. integrative/integrierte Sprachförderung in der Kita oder in der Spielgruppe)?</t>
  </si>
  <si>
    <t>Wird in der Gemeinde der Bedarf an familien- und schulergänzenden
Betreuungsangeboten regelmässig analysiert?</t>
  </si>
  <si>
    <t>Gibt es in Ihrer Gemeinde (Ihrem Verbund) genügend Plätze in Kitas und Tagesfamilien?</t>
  </si>
  <si>
    <t>Gibt es Betreuungsangebote für Kinder mit Behinderung und spezifischen Betreuungsbedürfnissen?</t>
  </si>
  <si>
    <t>Bestehen lokal (im Verbund) bedarfsgerechte 
Elternbildungsangebote, die für alle zugänglich sind?</t>
  </si>
  <si>
    <t>Gibt es in der Gemeinde (im Verbund) genügende Plätze für Kinder in Spielgruppen?</t>
  </si>
  <si>
    <t xml:space="preserve">Fördert die Gemeinde mit spezifischen Massnahmen die Qualität der Spielgruppen (z.B. Gruppengrösse, Fachlichkeit der Spielgruppenleitung)? </t>
  </si>
  <si>
    <t>Gibt es lokal (im Verbund) eine Bibliothek/Ludothek mit Angeboten für Kinder im Vorschulalter?</t>
  </si>
  <si>
    <t>Ist lokal (im Verbund) die gesundheitliche Versorgung rund um die 
Geburt gewährleistet (Hebammen, Geburtshelfende, Gynäkologen/-innen)?</t>
  </si>
  <si>
    <t>Ist lokal (im Verbund) eine ausreichende kinderärztliche Versorgung gewährleistet?</t>
  </si>
  <si>
    <t xml:space="preserve">Gibt es in der Gemeinde Bewegungsförderungsangebote, die für alle  Vorschulkinder und deren Eltern (z.B. Muki-Turnen,Vaki-Turnen, Krabbelgruppe) zugänglich sind? </t>
  </si>
  <si>
    <t>Gibt es ein vielseitiges, bewegungsintensives Angebot in familienergänzenden Betreuungseinrichtungen (z.B. Purzelbaum in Kitas)?</t>
  </si>
  <si>
    <t>Besteht lokal (im Verbund) ein vielfältiges Weiterbildungsangebot für alle im Frühbereich tätigen Fachpersonen zu Fragen der Gesundheit?</t>
  </si>
  <si>
    <t xml:space="preserve">Gibt es Programme oder Massnahmen zur gesunden Ernährung (z.B. das Label "Fourchette verte") in den Einrichtungen der familienergänzenden Betreuung? </t>
  </si>
  <si>
    <t>Gibt es dynamische, naturnahe öffentliche Spielplätze, wo nicht primär
Spielgeräte, sondern vielmehr Bewegliches und Natürliches im Fokus stehen und das Handeln des Kindes nicht zu stark vorbestimmt ist ("verpädagogisierte Räume")?</t>
  </si>
  <si>
    <t>Sind Plätze, Parks, Naherholungsräume usw. gut und sicher erreichbar (evtl. auch für Kinder alleine)?</t>
  </si>
  <si>
    <t xml:space="preserve">Sind die Verkehrswege (vor allem Fuss- und Radwege) in Ihrer Gemeinde (in der Region des Verbunds) familienfreundlich gestaltet (z.B. hinsichtlich Signalisierung, Barrierefreiheit, Tempobeschränkungen)? </t>
  </si>
  <si>
    <t>Werden die spezifischen Bedürfnisse von Familien mit kleinen Kindern in die Planung und Weiterentwicklung öffentlicher Räume (z.B. Zonenplan) einbezogen?</t>
  </si>
  <si>
    <t>Informiert und sensibilisiert die Gemeinde Eigentümer und Investoren proaktiv zur kinder- und familienfreundlichen Gestaltung des wohnungsnahen Umfeldes?</t>
  </si>
  <si>
    <t>Setzt die Gemeinde die mehrsprachigen Informationsmaterialien
des Kantons und/oder von anderen Anbietenden zur frühen Förderung ein?</t>
  </si>
  <si>
    <t>Wird Erziehungsberatung für Eltern von kleinen Kindern finanziell unterstützt?</t>
  </si>
  <si>
    <t>Sind die kantonalen Richtlinien (Verordnung über Kinder und Jugendheime und Mindestanforderungen an Kindertragesstätten) bekannt?</t>
  </si>
  <si>
    <t xml:space="preserve">Verfügt die Gemeinde über  Richtlinien (Qualitätsstandards) zur Aufsicht über die Tagesfamilien? </t>
  </si>
  <si>
    <t>Gibt es für Verantwortliche und Zielgruppen eine Übersicht über alle vorhandenen Angebote (Erziehungs- und Beratungsangebote aber auch Begegnungsorte wie Spielplätze)?</t>
  </si>
  <si>
    <r>
      <rPr>
        <b/>
        <sz val="12"/>
        <color theme="1"/>
        <rFont val="Calibri"/>
        <family val="2"/>
        <scheme val="minor"/>
      </rPr>
      <t xml:space="preserve">Lebensraum
</t>
    </r>
    <r>
      <rPr>
        <sz val="10"/>
        <color theme="1"/>
        <rFont val="Calibri"/>
        <family val="2"/>
        <scheme val="minor"/>
      </rPr>
      <t>Im Bereich "Lebensraum" wird überprüft, inwiefern die Gemeinde die Bewegung und Begegnung kleiner Kinder im öffentlichen Aussenraum ermöglicht und inwiefern in Kitas und Spielgruppen genügend Spiel- und Bewegungsraum für die Bedürfnisse von kleinen Kindern vorhanden sind. Zudem wird thematisiert, inwiefern die Verkehrswege, das Wohnumfeld und die öffentlichen Räume in der Gemeinde familienfreundlich geplant und gestaltet werden. Die Inhalte bilden die Handlungsempfehlungen aus dem Handlungsfeld 3 der kantonalen Strategie (Mit allen Sinnen - Spielend die Welt selber entdecken und erproben) ab.</t>
    </r>
  </si>
  <si>
    <t>Gibt es eine Begleitung und Beratung bezüglich Familienplanung,
Schwangerschaft, Sexualität sowie Geburtsvorbereitung insbesondere 
auch für Migranten/-innen?</t>
  </si>
  <si>
    <t>Werden lokal (oder im Verbund) Deutsch- und Integrationskurse für anderssprachige Eltern von vorschulpflichtigen Kindern angeboten (mit Kinderbetreuung)?</t>
  </si>
  <si>
    <t>Was ist in der Gemeinde/Region erwünscht (Bedürfnis)</t>
  </si>
  <si>
    <t>Impressum</t>
  </si>
  <si>
    <t>INTERFACE Politikstudien Forschung Beratung GmbH</t>
  </si>
  <si>
    <t>Amt für Gesundheitsvorsorge, Kanton St.Gallen</t>
  </si>
  <si>
    <t>Amt für Soziales, Kanton St.Gallen</t>
  </si>
  <si>
    <t>Amt für Volksschule, Kanton St.Gallen</t>
  </si>
  <si>
    <t>Sind die Begegnungsräume mit Spielgelegenheiten im öffentlichen Aussenraum für Familien mit Kindern von 0-4 Jahren (Plätze, Parks, Badeplätze , Naherholungsgebiete usw.) in Ihrer Gemeinde (Ihrem Verbund) zeitgemäss gestaltet (Kinder können diese selbstständig erkunden, nicht nur an der Hand der Betreuungsperson)?</t>
  </si>
  <si>
    <t>Sind die öffentlichen Spielplätze den Bedürfnissen von Kindern und Familien angepasst?</t>
  </si>
  <si>
    <t xml:space="preserve">Achten die Organisationen (z.B.Kitas und Spielgruppen), mit welchen die Gemeinde (bzw. der Verbund) Leistungsvereinbarungen unterhält, darauf, dass die Kinder genügend Spiel- und Bewegungsraum haben? </t>
  </si>
  <si>
    <t>Nimmt Ihre Gemeinde (Ihr Verbund) am Projekt "Gemeinde bewegt" teil, welches unter anderem Optimierungen der Fuss- und Velowege (mit Besichtigungen vor Ort) zu erfassen versucht?</t>
  </si>
  <si>
    <t>Zukünftig erwünscht/
notwendig Ja=1/Nein=0</t>
  </si>
  <si>
    <t>Unterstützt die Gemeinde Eltern finanziell, welche in Kitas oder bei Tagesfamilien eine Betreuung in Anspruch nehmen?</t>
  </si>
  <si>
    <t>Unterstützt die Gemeinde Eltern finanziell, welche Spielgruppenangebote in Anspruch nehmen?</t>
  </si>
  <si>
    <t>Wird der Entlastungsdienst des Schweizerischen Roten Kreuzes SRK bei Eltern mit Bedarf bekannt gemacht?</t>
  </si>
  <si>
    <t>Werden in der Gemeinde Eltern für gesundheitliche Aspekte der frühen Kindheit (z.B. Zahnhygiene, ausgewogene Ernährung und eigenverantwortliches Essverhalten, Bedeutung körperlicher, sensorischer und motorischer Erfahrungen) über Spielgruppen, Kitas, Femmes-Tische usw. sensibilisiert?</t>
  </si>
  <si>
    <t>Gibt es genügend Unterstützungsangebote mit Austauschmöglichkeiten für Eltern (z.B. "PAT - Mit Eltern lernen", Femmes-Tische)?</t>
  </si>
  <si>
    <t>Wird bei gesundheitsfördernden Angeboten für sozial benachteiligte Familien mit Migrationshintergrund bei Bedarf mit interkulturellen VermitterInnen zusammengearbeitet?</t>
  </si>
  <si>
    <t>Gibt es ein strukturiertes Vorgehen beim Übergang Betreuung Vorschule zum Kindergarten, bei dem alle Beteiligten und Betroffenen einbezogen werden (z.B. "ping:pong")?</t>
  </si>
  <si>
    <t>Gibt es niederschwellige Integrations- und Bildungsangebote für Eltern mit kleinen Kindern (z.B. Femmes-Tische im Frühbereich, Krabbelgruppe)?</t>
  </si>
  <si>
    <t>Gibt es Begegnungsorte und spezifische Angebote für Väter respektive Männer, welche für diese attraktiv und niederschwellig zugänglich sind?</t>
  </si>
  <si>
    <t xml:space="preserve">Gibt es in Ihrer Gemeinde eine Willkommenskultur (z.B. "Neuzuzügerzmorge", Willkommenscafé, Willkommensbroschüre (mehrsprachig), Erstgespräche, "Götti-/Gotteprinzip")? </t>
  </si>
  <si>
    <t xml:space="preserve">Stellt die Gemeinde Räumlichkeiten kostenlos zur 
Verfügung, damit sich Familien im Speziellen und Quartierbewohner/-innen im Allgemeinen begegnen und informelle Netzwerke entstehen können? </t>
  </si>
  <si>
    <t>Gibt es in der Gemeinde (oder im Verbund) aufsuchende Projekte oder Angebote für benachteiligte Eltern und andere Betreuungspersonen junger Kinder (z.B. Hausbesuchsprogramm "schritt:weise", "ping:pong", im Familienzentrum, usw.)?</t>
  </si>
  <si>
    <t>Können Fachpersonen, welche in aufsuchenden Angeboten mitwirken, auf thematisch spezialisierte Fach- oder Schlüsselpersonen zurückgreifen?</t>
  </si>
  <si>
    <t>Stadt Rapperswil-Jona, Fachbereich Kind und Familie</t>
  </si>
  <si>
    <t xml:space="preserve">Unterstützt und umgesetzt durch: </t>
  </si>
  <si>
    <t xml:space="preserve">Mitwirkung / Vertretungen: </t>
  </si>
  <si>
    <r>
      <t xml:space="preserve">Policy, Strategie
</t>
    </r>
    <r>
      <rPr>
        <sz val="10"/>
        <color theme="1"/>
        <rFont val="Calibri"/>
        <family val="2"/>
        <scheme val="minor"/>
      </rPr>
      <t xml:space="preserve">Der Bereich „Policy, Strategie“ befasst sich mit dem Stellenwert und der Förderpolitik der frühen Förderung in der Gemeinde, den dazu verfügbaren strategischen Grundlagen, der Ausgestaltung der Koordination, Vernetzung, Information für Eltern und Fachpersonen, der Unterstützung von Weiterbildung für Koordinatoren/-innen in Familienzentren, Spielgruppenleitende und Mütter-/Väterberater/-innen sowie der Qualitätssicherung in der familienergänzenden Betreuung. Die Inhalte dieses Bereichs entsprechen weitgehend den Handlungsempfehlungen an die Gemeinden des Handlungsfelds 6 (Fachbereichsübergreifend - Gemeinsam Verantwortung übernehmen) der kantonalen Strategie. </t>
    </r>
  </si>
  <si>
    <r>
      <t xml:space="preserve">Gesundheit
</t>
    </r>
    <r>
      <rPr>
        <sz val="10"/>
        <color theme="1"/>
        <rFont val="Calibri"/>
        <family val="2"/>
        <scheme val="minor"/>
      </rPr>
      <t>Der Bereich "Gesundheit" befasst sich mit der Verfügbarkeit von Beratungsstellen und Informationen zum Thema für Eltern in der Gemeinde. Ein besonderer Fokus wird dabei auf Angebote für Eltern mit Benachteiligungen gelegt. Gefragt wird, ob die gesundheitliche Versorgung ab dem Zeitpunkt der Schwangerschaft sowohl für die Eltern als auch für das Kind gewährleistet ist. Weiter wird die Qualität gesundheitsfördernder Angebote für Kinder überprüft und danach gefragt, inwiefern Eltern und professionelle Betreuungspersonen für gesundheitsfördernde Angebote sensibilisiert werden. Die Inhalte dieses Bereichs wiederspiegeln Handlungsempfehlungen für die Gemeinden mehrerer Handlungsfelder der kantonalen Strategie. So werden damit die Handlungsfelder 2 (Physische und psychische Gesundheit – Von Anfang an), 1 (Starke Eltern und Bezugspersonen – Starke Kinder) und 3 (Mit allen Sinnen – Spielend die Welt selber entdecken und erproben) angesprochen.</t>
    </r>
  </si>
  <si>
    <r>
      <t xml:space="preserve">Bildung und Betreuung
</t>
    </r>
    <r>
      <rPr>
        <sz val="10"/>
        <color theme="1"/>
        <rFont val="Calibri"/>
        <family val="2"/>
        <scheme val="minor"/>
      </rPr>
      <t>Der Bereich "Bildung und Betreuung" überprüft die bestehenden familienergänzenden Bildungs- und Betreuungsangebote. Erhoben werden der Zugang zu den Angeboten sowie der Versorgungsgrad. Überprüft wird auch, wie die Erziehungspartnerschaft zwischen den Bildungs- und Betreuungsangeboten und den Eltern ausgestaltet ist. Des Weiteren wird danach gefragt, welche Beratungsangebote für Eltern im Hinblick auf die Erziehung der Kinder sowie welche Förderangebote für Kinder vorhanden sind. Dieser Bereich deckt mehrere Handlungsfelder der kantonalen Strategie ab: Handlungsfeld 1 (starke Eltern und Bezugspersonen – Starke Kinder), 3 (mit allen Sinnen – Spielend die Welt selber entdecken und erproben), 4 (Gut betreut – Kein Privileg, sondern Normalfall) sowie 5 (Zugang haben für mehr Chancengerechtigkeit).</t>
    </r>
  </si>
  <si>
    <r>
      <t xml:space="preserve">Teilhabe und Begegnung
</t>
    </r>
    <r>
      <rPr>
        <sz val="10"/>
        <color theme="1"/>
        <rFont val="Calibri"/>
        <family val="2"/>
        <scheme val="minor"/>
      </rPr>
      <t>Der Bereich "Teilhabe und Begegnung" überprüft, inwiefern die Gemeinde die Integration und Chancengerechtigkeit von kleinen Kindern, insbesondere von Benachteiligten, fördert. Erhoben wird, welche spezifischen Massnahmen zur Integration von Familien mit Migrationshintergrund umgesetzt werden und ob Begegnungsorte für Familien vorhanden sind. Überprüft wird in diesem Bereich auch, inwiefern sich die Gemeinde an aufsuchenden Projekten und Angeboten beteiligt, die sich benachteiligten Familien systematisch annehmen. Die Inhalte dieses Bereichs berücksichtigen Handlungsempfehlungen der Handlungsfelder 1 (starke Eltern und Bezugspersonen – Starke Kinder), 3 (mit allen Sinnen – Spielend die Welt selber entdecken und erproben), 4 (Gut betreut – Kein Privileg, sondern Normalfall) sowie 5 (Zugang haben für mehr Chancengerechtigkeit) der kantonalen Strategie.</t>
    </r>
  </si>
  <si>
    <t>Werden Anstrengungen unternommen, damit Kinder aus benachteiligten Familien Bildungs- und Betreuungsangebote möglichst hürdenfrei nutzen können?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</si>
</sst>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Calibri"/>
      <family val="2"/>
      <scheme val="minor"/>
    </font>
    <font>
      <sz val="12"/>
      <color theme="1"/>
      <name val="Calibri"/>
      <family val="2"/>
      <scheme val="minor"/>
    </font>
    <font>
      <sz val="10"/>
      <color rgb="FFFF0000"/>
      <name val="Calibri"/>
      <family val="2"/>
      <scheme val="minor"/>
    </font>
    <font>
      <sz val="10"/>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sz val="12"/>
      <name val="Calibri"/>
      <family val="2"/>
      <scheme val="minor"/>
    </font>
    <font>
      <sz val="11"/>
      <name val="Calibri"/>
      <family val="2"/>
      <scheme val="minor"/>
    </font>
    <font>
      <b/>
      <sz val="10"/>
      <color theme="1"/>
      <name val="Calibri"/>
      <family val="2"/>
      <scheme val="minor"/>
    </font>
    <font>
      <b/>
      <sz val="11.5"/>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rgb="FF3399FF"/>
        <bgColor indexed="64"/>
      </patternFill>
    </fill>
    <fill>
      <patternFill patternType="solid">
        <fgColor rgb="FFD5177D"/>
        <bgColor indexed="64"/>
      </patternFill>
    </fill>
    <fill>
      <patternFill patternType="solid">
        <fgColor rgb="FFFFFF00"/>
        <bgColor indexed="64"/>
      </patternFill>
    </fill>
    <fill>
      <patternFill patternType="solid">
        <fgColor rgb="FF93C9FF"/>
        <bgColor indexed="64"/>
      </patternFill>
    </fill>
    <fill>
      <patternFill patternType="solid">
        <fgColor rgb="FFF078BA"/>
        <bgColor indexed="64"/>
      </patternFill>
    </fill>
    <fill>
      <patternFill patternType="solid">
        <fgColor rgb="FFFED97E"/>
        <bgColor indexed="64"/>
      </patternFill>
    </fill>
    <fill>
      <patternFill patternType="solid">
        <fgColor rgb="FF99CC00"/>
        <bgColor indexed="64"/>
      </patternFill>
    </fill>
    <fill>
      <patternFill patternType="solid">
        <fgColor rgb="FFD1FF4F"/>
        <bgColor indexed="64"/>
      </patternFill>
    </fill>
    <fill>
      <patternFill patternType="solid">
        <fgColor rgb="FFB1A0C7"/>
        <bgColor indexed="64"/>
      </patternFill>
    </fill>
    <fill>
      <patternFill patternType="solid">
        <fgColor rgb="FFFFFFFF"/>
        <bgColor indexed="64"/>
      </patternFill>
    </fill>
    <fill>
      <patternFill patternType="solid">
        <fgColor theme="7"/>
        <bgColor indexed="64"/>
      </patternFill>
    </fill>
    <fill>
      <patternFill patternType="solid">
        <fgColor theme="7"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s>
  <cellStyleXfs count="1">
    <xf numFmtId="0" fontId="0" fillId="0" borderId="0"/>
  </cellStyleXfs>
  <cellXfs count="265">
    <xf numFmtId="0" fontId="0" fillId="0" borderId="0" xfId="0"/>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5" borderId="1" xfId="0" applyFill="1" applyBorder="1" applyAlignment="1">
      <alignment wrapText="1"/>
    </xf>
    <xf numFmtId="0" fontId="0" fillId="6" borderId="1" xfId="0" applyFill="1" applyBorder="1" applyAlignment="1">
      <alignment wrapText="1"/>
    </xf>
    <xf numFmtId="0" fontId="0" fillId="4" borderId="1" xfId="0" applyFill="1" applyBorder="1" applyAlignment="1">
      <alignment wrapText="1"/>
    </xf>
    <xf numFmtId="0" fontId="0" fillId="8" borderId="1" xfId="0" applyFill="1" applyBorder="1" applyAlignment="1">
      <alignment wrapText="1"/>
    </xf>
    <xf numFmtId="0" fontId="0" fillId="8" borderId="1" xfId="0" applyFill="1" applyBorder="1"/>
    <xf numFmtId="0" fontId="0" fillId="10" borderId="1" xfId="0" applyFill="1" applyBorder="1" applyAlignment="1">
      <alignment wrapText="1"/>
    </xf>
    <xf numFmtId="0" fontId="0" fillId="10" borderId="1" xfId="0" applyFill="1" applyBorder="1"/>
    <xf numFmtId="0" fontId="1" fillId="2" borderId="1" xfId="0"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2" borderId="1" xfId="0" applyFont="1" applyFill="1" applyBorder="1" applyProtection="1">
      <protection locked="0"/>
    </xf>
    <xf numFmtId="0" fontId="1" fillId="3" borderId="1" xfId="0" applyFont="1" applyFill="1" applyBorder="1" applyProtection="1">
      <protection locked="0"/>
    </xf>
    <xf numFmtId="0" fontId="4" fillId="2" borderId="1" xfId="0" applyFont="1" applyFill="1" applyBorder="1" applyAlignment="1">
      <alignment vertical="center" wrapText="1"/>
    </xf>
    <xf numFmtId="0" fontId="0" fillId="3" borderId="0" xfId="0" applyFont="1" applyFill="1"/>
    <xf numFmtId="0" fontId="1" fillId="0" borderId="1" xfId="0" applyFont="1" applyFill="1" applyBorder="1" applyAlignment="1">
      <alignment vertical="center" wrapText="1"/>
    </xf>
    <xf numFmtId="0" fontId="0" fillId="11" borderId="1" xfId="0" applyFill="1" applyBorder="1" applyAlignment="1">
      <alignment wrapText="1"/>
    </xf>
    <xf numFmtId="0" fontId="0" fillId="13" borderId="1" xfId="0" applyFill="1" applyBorder="1" applyAlignment="1">
      <alignment wrapText="1"/>
    </xf>
    <xf numFmtId="0" fontId="0" fillId="0" borderId="0" xfId="0" applyFill="1" applyBorder="1"/>
    <xf numFmtId="0" fontId="0" fillId="12" borderId="1" xfId="0" applyFill="1" applyBorder="1" applyAlignment="1">
      <alignment wrapText="1"/>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2" borderId="1" xfId="0" applyFont="1" applyFill="1" applyBorder="1" applyAlignment="1">
      <alignment vertical="center"/>
    </xf>
    <xf numFmtId="0" fontId="3" fillId="3" borderId="1" xfId="0" applyFont="1" applyFill="1" applyBorder="1" applyAlignment="1">
      <alignment vertical="center" wrapText="1"/>
    </xf>
    <xf numFmtId="0" fontId="3" fillId="0" borderId="1" xfId="0" applyFont="1" applyBorder="1" applyAlignment="1">
      <alignment vertical="center" wrapText="1"/>
    </xf>
    <xf numFmtId="0" fontId="3" fillId="3" borderId="1" xfId="0" applyFont="1" applyFill="1" applyBorder="1" applyAlignment="1" applyProtection="1">
      <alignment vertical="center" wrapText="1"/>
      <protection locked="0"/>
    </xf>
    <xf numFmtId="0" fontId="1" fillId="0" borderId="2" xfId="0" applyFont="1" applyBorder="1" applyAlignment="1">
      <alignment horizontal="left" vertical="center" wrapText="1"/>
    </xf>
    <xf numFmtId="0" fontId="1" fillId="0" borderId="2" xfId="0" applyFont="1" applyBorder="1" applyAlignment="1">
      <alignment horizontal="center" vertical="center"/>
    </xf>
    <xf numFmtId="0" fontId="3" fillId="2" borderId="3" xfId="0" applyFont="1" applyFill="1" applyBorder="1" applyAlignment="1">
      <alignment vertical="center"/>
    </xf>
    <xf numFmtId="0" fontId="8" fillId="5" borderId="1" xfId="0" applyFont="1" applyFill="1" applyBorder="1" applyAlignment="1">
      <alignment vertical="center" wrapText="1"/>
    </xf>
    <xf numFmtId="0" fontId="8" fillId="5" borderId="1" xfId="0" applyFont="1" applyFill="1" applyBorder="1" applyAlignment="1">
      <alignment vertical="center"/>
    </xf>
    <xf numFmtId="0" fontId="8" fillId="7" borderId="1" xfId="0" applyFont="1" applyFill="1" applyBorder="1" applyAlignment="1">
      <alignment vertical="center"/>
    </xf>
    <xf numFmtId="0" fontId="8" fillId="7" borderId="1" xfId="0" applyFont="1" applyFill="1" applyBorder="1" applyAlignment="1">
      <alignment vertical="center" wrapText="1"/>
    </xf>
    <xf numFmtId="0" fontId="8" fillId="8" borderId="1" xfId="0" applyFont="1" applyFill="1" applyBorder="1" applyAlignment="1">
      <alignment vertical="center" wrapText="1"/>
    </xf>
    <xf numFmtId="0" fontId="8" fillId="6" borderId="1" xfId="0" applyFont="1" applyFill="1" applyBorder="1" applyAlignment="1">
      <alignment vertical="center" wrapText="1"/>
    </xf>
    <xf numFmtId="0" fontId="8" fillId="6" borderId="1" xfId="0" applyFont="1" applyFill="1" applyBorder="1" applyAlignment="1">
      <alignment vertical="center"/>
    </xf>
    <xf numFmtId="0" fontId="8" fillId="9" borderId="1" xfId="0" applyFont="1" applyFill="1" applyBorder="1" applyAlignment="1">
      <alignment vertical="center" wrapText="1"/>
    </xf>
    <xf numFmtId="0" fontId="2" fillId="4" borderId="1" xfId="0" applyFont="1" applyFill="1" applyBorder="1" applyAlignment="1">
      <alignment vertical="center" wrapText="1"/>
    </xf>
    <xf numFmtId="0" fontId="2" fillId="4" borderId="1" xfId="0" applyFont="1" applyFill="1" applyBorder="1" applyAlignment="1">
      <alignment vertical="center"/>
    </xf>
    <xf numFmtId="0" fontId="2" fillId="7" borderId="1" xfId="0" applyFont="1" applyFill="1" applyBorder="1" applyAlignment="1">
      <alignment vertical="center"/>
    </xf>
    <xf numFmtId="0" fontId="2" fillId="7" borderId="1" xfId="0" applyFont="1" applyFill="1" applyBorder="1" applyAlignment="1">
      <alignment vertical="center" wrapText="1"/>
    </xf>
    <xf numFmtId="0" fontId="2" fillId="10" borderId="1" xfId="0" applyFont="1" applyFill="1" applyBorder="1" applyAlignment="1">
      <alignment vertical="center" wrapText="1"/>
    </xf>
    <xf numFmtId="0" fontId="2" fillId="11" borderId="1" xfId="0" applyFont="1" applyFill="1" applyBorder="1" applyAlignment="1">
      <alignment vertical="center" wrapText="1"/>
    </xf>
    <xf numFmtId="0" fontId="2" fillId="11" borderId="1" xfId="0" applyFont="1" applyFill="1" applyBorder="1" applyAlignment="1">
      <alignment vertical="center"/>
    </xf>
    <xf numFmtId="0" fontId="2" fillId="12" borderId="1" xfId="0" applyFont="1" applyFill="1" applyBorder="1" applyAlignment="1">
      <alignment vertical="center" wrapText="1"/>
    </xf>
    <xf numFmtId="0" fontId="1"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9" fillId="0" borderId="0" xfId="0" applyFont="1"/>
    <xf numFmtId="0" fontId="4" fillId="2" borderId="1"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9" fillId="0" borderId="0" xfId="0" applyFont="1" applyFill="1" applyBorder="1"/>
    <xf numFmtId="0" fontId="4" fillId="0" borderId="0" xfId="0" applyFont="1" applyBorder="1" applyAlignment="1">
      <alignment horizontal="left" vertical="center" wrapText="1"/>
    </xf>
    <xf numFmtId="0" fontId="9" fillId="0" borderId="0" xfId="0" applyFont="1" applyBorder="1"/>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2" borderId="1" xfId="0" applyFont="1" applyFill="1" applyBorder="1" applyAlignment="1" applyProtection="1">
      <alignment vertical="center" wrapText="1"/>
      <protection locked="0"/>
    </xf>
    <xf numFmtId="0" fontId="3" fillId="0" borderId="1" xfId="0" applyFont="1" applyFill="1" applyBorder="1" applyAlignment="1">
      <alignment vertical="center"/>
    </xf>
    <xf numFmtId="0" fontId="3" fillId="2" borderId="1" xfId="0" applyFont="1" applyFill="1" applyBorder="1" applyAlignment="1" applyProtection="1">
      <alignment vertical="center"/>
      <protection locked="0"/>
    </xf>
    <xf numFmtId="0" fontId="4" fillId="2"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4" fillId="2" borderId="1" xfId="0" applyFont="1" applyFill="1" applyBorder="1" applyAlignment="1" applyProtection="1">
      <alignment vertical="center"/>
      <protection locked="0"/>
    </xf>
    <xf numFmtId="0" fontId="4" fillId="0" borderId="1" xfId="0" applyFont="1" applyFill="1" applyBorder="1" applyAlignment="1" applyProtection="1">
      <alignment vertical="center" wrapText="1"/>
      <protection locked="0"/>
    </xf>
    <xf numFmtId="164" fontId="3" fillId="2" borderId="2" xfId="0" applyNumberFormat="1" applyFont="1" applyFill="1" applyBorder="1" applyAlignment="1">
      <alignment vertical="center"/>
    </xf>
    <xf numFmtId="164" fontId="3" fillId="2" borderId="4" xfId="0" applyNumberFormat="1" applyFont="1" applyFill="1" applyBorder="1" applyAlignment="1">
      <alignment vertical="center"/>
    </xf>
    <xf numFmtId="164" fontId="3" fillId="2" borderId="3" xfId="0" applyNumberFormat="1" applyFont="1" applyFill="1" applyBorder="1" applyAlignment="1">
      <alignment vertical="center"/>
    </xf>
    <xf numFmtId="164" fontId="3" fillId="3" borderId="4" xfId="0" applyNumberFormat="1" applyFont="1" applyFill="1" applyBorder="1" applyAlignment="1">
      <alignment vertical="center"/>
    </xf>
    <xf numFmtId="164" fontId="3" fillId="3" borderId="4" xfId="0" applyNumberFormat="1" applyFont="1" applyFill="1" applyBorder="1" applyAlignment="1">
      <alignment horizontal="center" vertical="center"/>
    </xf>
    <xf numFmtId="164" fontId="3" fillId="3" borderId="3" xfId="0" applyNumberFormat="1" applyFont="1" applyFill="1" applyBorder="1" applyAlignment="1">
      <alignment vertical="center"/>
    </xf>
    <xf numFmtId="164" fontId="3" fillId="2" borderId="2" xfId="0" applyNumberFormat="1" applyFont="1" applyFill="1" applyBorder="1" applyAlignment="1">
      <alignment vertical="center" wrapText="1"/>
    </xf>
    <xf numFmtId="164" fontId="3" fillId="2" borderId="4" xfId="0" applyNumberFormat="1" applyFont="1" applyFill="1" applyBorder="1" applyAlignment="1">
      <alignment vertical="center" wrapText="1"/>
    </xf>
    <xf numFmtId="164" fontId="3" fillId="2" borderId="3" xfId="0" applyNumberFormat="1" applyFont="1" applyFill="1" applyBorder="1" applyAlignment="1">
      <alignment vertical="center" wrapText="1"/>
    </xf>
    <xf numFmtId="164" fontId="3" fillId="2" borderId="2" xfId="0" applyNumberFormat="1" applyFont="1" applyFill="1" applyBorder="1" applyAlignment="1">
      <alignment horizontal="right" vertical="center" wrapText="1"/>
    </xf>
    <xf numFmtId="164" fontId="3" fillId="2" borderId="4" xfId="0" applyNumberFormat="1" applyFont="1" applyFill="1" applyBorder="1" applyAlignment="1">
      <alignment horizontal="right" vertical="center" wrapText="1"/>
    </xf>
    <xf numFmtId="164" fontId="5" fillId="2" borderId="4" xfId="0" applyNumberFormat="1" applyFont="1" applyFill="1" applyBorder="1" applyAlignment="1">
      <alignment horizontal="right" vertical="center" wrapText="1"/>
    </xf>
    <xf numFmtId="164" fontId="5" fillId="2" borderId="3" xfId="0" applyNumberFormat="1" applyFont="1" applyFill="1" applyBorder="1" applyAlignment="1">
      <alignment horizontal="right" vertical="center" wrapText="1"/>
    </xf>
    <xf numFmtId="164" fontId="3" fillId="3" borderId="2" xfId="0" applyNumberFormat="1" applyFont="1" applyFill="1" applyBorder="1" applyAlignment="1">
      <alignment horizontal="right" vertical="center" wrapText="1"/>
    </xf>
    <xf numFmtId="164" fontId="3" fillId="2" borderId="3" xfId="0" applyNumberFormat="1" applyFont="1" applyFill="1" applyBorder="1" applyAlignment="1">
      <alignment horizontal="right" vertical="center" wrapText="1"/>
    </xf>
    <xf numFmtId="0" fontId="3" fillId="3" borderId="1" xfId="0" applyFont="1" applyFill="1" applyBorder="1" applyProtection="1">
      <protection locked="0"/>
    </xf>
    <xf numFmtId="0" fontId="3" fillId="2" borderId="1" xfId="0" applyFont="1" applyFill="1" applyBorder="1"/>
    <xf numFmtId="0" fontId="3" fillId="2" borderId="7" xfId="0" applyFont="1" applyFill="1" applyBorder="1" applyProtection="1">
      <protection locked="0"/>
    </xf>
    <xf numFmtId="0" fontId="3" fillId="0" borderId="1" xfId="0" applyFont="1" applyFill="1" applyBorder="1"/>
    <xf numFmtId="0" fontId="1" fillId="0" borderId="1" xfId="0" applyFont="1" applyFill="1" applyBorder="1" applyProtection="1">
      <protection locked="0"/>
    </xf>
    <xf numFmtId="0" fontId="3" fillId="0" borderId="7" xfId="0" applyFont="1" applyFill="1" applyBorder="1" applyProtection="1">
      <protection locked="0"/>
    </xf>
    <xf numFmtId="0" fontId="3" fillId="0" borderId="6" xfId="0" applyFont="1" applyFill="1" applyBorder="1" applyProtection="1">
      <protection locked="0"/>
    </xf>
    <xf numFmtId="164" fontId="3" fillId="14" borderId="2" xfId="0" applyNumberFormat="1" applyFont="1" applyFill="1" applyBorder="1" applyAlignment="1" applyProtection="1">
      <alignment horizontal="right" vertical="center"/>
      <protection locked="0"/>
    </xf>
    <xf numFmtId="164" fontId="3" fillId="14" borderId="4" xfId="0" applyNumberFormat="1" applyFont="1" applyFill="1" applyBorder="1" applyAlignment="1" applyProtection="1">
      <alignment horizontal="right" vertical="center"/>
      <protection locked="0"/>
    </xf>
    <xf numFmtId="164" fontId="3" fillId="14" borderId="3" xfId="0" applyNumberFormat="1" applyFont="1" applyFill="1" applyBorder="1" applyAlignment="1" applyProtection="1">
      <alignment horizontal="right" vertical="center"/>
      <protection locked="0"/>
    </xf>
    <xf numFmtId="164" fontId="3" fillId="2" borderId="4" xfId="0" applyNumberFormat="1" applyFont="1" applyFill="1" applyBorder="1" applyAlignment="1" applyProtection="1">
      <alignment horizontal="right" vertical="center"/>
      <protection locked="0"/>
    </xf>
    <xf numFmtId="164" fontId="3" fillId="2" borderId="3" xfId="0" applyNumberFormat="1" applyFont="1" applyFill="1" applyBorder="1" applyAlignment="1" applyProtection="1">
      <alignment horizontal="right" vertical="center"/>
      <protection locked="0"/>
    </xf>
    <xf numFmtId="0" fontId="1" fillId="14" borderId="1" xfId="0" applyFont="1" applyFill="1" applyBorder="1" applyAlignment="1">
      <alignment horizontal="center" vertical="center" wrapText="1"/>
    </xf>
    <xf numFmtId="0" fontId="3" fillId="14" borderId="1" xfId="0" applyFont="1" applyFill="1" applyBorder="1" applyAlignment="1">
      <alignment vertical="center" wrapText="1"/>
    </xf>
    <xf numFmtId="0" fontId="3" fillId="14" borderId="1" xfId="0" applyFont="1" applyFill="1" applyBorder="1" applyAlignment="1">
      <alignment vertical="center"/>
    </xf>
    <xf numFmtId="0" fontId="0" fillId="3" borderId="0" xfId="0" applyFill="1"/>
    <xf numFmtId="0" fontId="7" fillId="3" borderId="0" xfId="0" applyFont="1" applyFill="1"/>
    <xf numFmtId="0" fontId="6" fillId="3" borderId="0" xfId="0" applyFont="1" applyFill="1"/>
    <xf numFmtId="0" fontId="2" fillId="15" borderId="1" xfId="0" applyFont="1" applyFill="1" applyBorder="1" applyAlignment="1">
      <alignment vertical="center" wrapText="1"/>
    </xf>
    <xf numFmtId="0" fontId="2" fillId="16" borderId="1" xfId="0" applyFont="1" applyFill="1" applyBorder="1" applyAlignment="1">
      <alignment vertical="center" wrapText="1"/>
    </xf>
    <xf numFmtId="0" fontId="1" fillId="14" borderId="1" xfId="0" applyFont="1" applyFill="1" applyBorder="1" applyAlignment="1">
      <alignment vertical="center" wrapText="1"/>
    </xf>
    <xf numFmtId="0" fontId="1" fillId="0" borderId="1" xfId="0" applyFont="1" applyBorder="1" applyAlignment="1">
      <alignment vertical="center" wrapText="1"/>
    </xf>
    <xf numFmtId="0" fontId="1" fillId="2" borderId="2" xfId="0" applyFont="1" applyFill="1" applyBorder="1" applyAlignment="1">
      <alignment horizontal="center" vertical="center" wrapText="1"/>
    </xf>
    <xf numFmtId="0" fontId="1" fillId="14" borderId="2" xfId="0" applyFont="1" applyFill="1" applyBorder="1" applyAlignment="1">
      <alignment horizontal="center" vertical="center" wrapText="1"/>
    </xf>
    <xf numFmtId="1" fontId="3" fillId="2" borderId="4" xfId="0" applyNumberFormat="1" applyFont="1" applyFill="1" applyBorder="1" applyAlignment="1" applyProtection="1">
      <alignment vertical="center"/>
      <protection locked="0"/>
    </xf>
    <xf numFmtId="164" fontId="3" fillId="2" borderId="2" xfId="0" applyNumberFormat="1" applyFont="1" applyFill="1" applyBorder="1" applyAlignment="1" applyProtection="1">
      <alignment horizontal="right" vertical="center" wrapText="1"/>
      <protection locked="0"/>
    </xf>
    <xf numFmtId="164" fontId="3" fillId="3" borderId="2" xfId="0" applyNumberFormat="1" applyFont="1" applyFill="1" applyBorder="1" applyAlignment="1" applyProtection="1">
      <alignment horizontal="right" vertical="center" wrapText="1"/>
      <protection locked="0"/>
    </xf>
    <xf numFmtId="164" fontId="3" fillId="3" borderId="4" xfId="0" applyNumberFormat="1" applyFont="1" applyFill="1" applyBorder="1" applyAlignment="1" applyProtection="1">
      <alignment horizontal="right" vertical="center"/>
      <protection locked="0"/>
    </xf>
    <xf numFmtId="164" fontId="3" fillId="2" borderId="2" xfId="0" applyNumberFormat="1" applyFont="1" applyFill="1" applyBorder="1" applyAlignment="1" applyProtection="1">
      <alignment horizontal="right" vertical="center"/>
      <protection locked="0"/>
    </xf>
    <xf numFmtId="0" fontId="3" fillId="2" borderId="6" xfId="0" applyFont="1" applyFill="1" applyBorder="1" applyProtection="1">
      <protection locked="0"/>
    </xf>
    <xf numFmtId="0" fontId="3" fillId="2" borderId="7"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xf>
    <xf numFmtId="0" fontId="2" fillId="4" borderId="1" xfId="0"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1" fillId="0" borderId="1" xfId="0" applyFont="1" applyBorder="1" applyAlignment="1" applyProtection="1">
      <alignment horizontal="center" vertical="center" wrapText="1"/>
    </xf>
    <xf numFmtId="0" fontId="1" fillId="3" borderId="1" xfId="0" applyFont="1" applyFill="1" applyBorder="1" applyAlignment="1" applyProtection="1">
      <alignment wrapText="1"/>
    </xf>
    <xf numFmtId="0" fontId="0" fillId="0" borderId="1" xfId="0"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6"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wrapText="1"/>
    </xf>
    <xf numFmtId="164" fontId="3" fillId="2" borderId="2" xfId="0" applyNumberFormat="1" applyFont="1" applyFill="1" applyBorder="1" applyAlignment="1" applyProtection="1">
      <alignment vertical="center"/>
      <protection locked="0"/>
    </xf>
    <xf numFmtId="164" fontId="5" fillId="2" borderId="4" xfId="0" applyNumberFormat="1" applyFont="1" applyFill="1" applyBorder="1" applyAlignment="1" applyProtection="1">
      <alignment vertical="center"/>
      <protection locked="0"/>
    </xf>
    <xf numFmtId="164" fontId="5" fillId="2" borderId="3" xfId="0" applyNumberFormat="1" applyFont="1" applyFill="1" applyBorder="1" applyAlignment="1" applyProtection="1">
      <alignment vertical="center"/>
      <protection locked="0"/>
    </xf>
    <xf numFmtId="0" fontId="1" fillId="14" borderId="1" xfId="0" applyFont="1" applyFill="1" applyBorder="1" applyAlignment="1" applyProtection="1">
      <alignment vertical="center"/>
      <protection locked="0"/>
    </xf>
    <xf numFmtId="0" fontId="3" fillId="14" borderId="1" xfId="0" applyFont="1" applyFill="1" applyBorder="1" applyAlignment="1" applyProtection="1">
      <alignment vertical="center"/>
      <protection locked="0"/>
    </xf>
    <xf numFmtId="0" fontId="3" fillId="14" borderId="1" xfId="0" applyFont="1" applyFill="1" applyBorder="1" applyAlignment="1" applyProtection="1">
      <alignment vertical="center" wrapText="1"/>
      <protection locked="0"/>
    </xf>
    <xf numFmtId="164" fontId="3" fillId="14" borderId="2" xfId="0" applyNumberFormat="1" applyFont="1" applyFill="1" applyBorder="1" applyAlignment="1" applyProtection="1">
      <alignment vertical="center"/>
      <protection locked="0"/>
    </xf>
    <xf numFmtId="164" fontId="3" fillId="14" borderId="4" xfId="0" applyNumberFormat="1" applyFont="1" applyFill="1" applyBorder="1" applyAlignment="1" applyProtection="1">
      <alignment vertical="center"/>
      <protection locked="0"/>
    </xf>
    <xf numFmtId="164" fontId="3" fillId="14" borderId="3" xfId="0" applyNumberFormat="1"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164" fontId="3" fillId="2" borderId="4" xfId="0" applyNumberFormat="1" applyFont="1" applyFill="1" applyBorder="1" applyAlignment="1" applyProtection="1">
      <alignment vertical="center"/>
      <protection locked="0"/>
    </xf>
    <xf numFmtId="164" fontId="3" fillId="2" borderId="3" xfId="0" applyNumberFormat="1" applyFont="1" applyFill="1" applyBorder="1" applyAlignment="1" applyProtection="1">
      <alignment vertical="center"/>
      <protection locked="0"/>
    </xf>
    <xf numFmtId="0" fontId="2" fillId="15" borderId="1" xfId="0" applyFont="1" applyFill="1" applyBorder="1" applyAlignment="1" applyProtection="1">
      <alignment vertical="center" wrapText="1"/>
    </xf>
    <xf numFmtId="0" fontId="2" fillId="15" borderId="1" xfId="0" applyFont="1" applyFill="1" applyBorder="1" applyAlignment="1" applyProtection="1">
      <alignment vertical="center"/>
    </xf>
    <xf numFmtId="0" fontId="1" fillId="3" borderId="1" xfId="0" applyFont="1" applyFill="1" applyBorder="1" applyAlignment="1" applyProtection="1">
      <alignment horizontal="center" vertical="center" wrapText="1"/>
    </xf>
    <xf numFmtId="0" fontId="1" fillId="3" borderId="1" xfId="0" applyFont="1" applyFill="1" applyBorder="1" applyAlignment="1" applyProtection="1">
      <alignment vertical="center" wrapText="1"/>
    </xf>
    <xf numFmtId="0" fontId="0" fillId="3" borderId="1" xfId="0"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164" fontId="3" fillId="3" borderId="2" xfId="0" applyNumberFormat="1" applyFont="1" applyFill="1" applyBorder="1" applyAlignment="1" applyProtection="1">
      <alignment vertical="center" wrapText="1"/>
      <protection locked="0"/>
    </xf>
    <xf numFmtId="164" fontId="3" fillId="3" borderId="4" xfId="0" applyNumberFormat="1" applyFont="1" applyFill="1" applyBorder="1" applyAlignment="1" applyProtection="1">
      <alignment vertical="center" wrapText="1"/>
      <protection locked="0"/>
    </xf>
    <xf numFmtId="164" fontId="5" fillId="3" borderId="3" xfId="0" applyNumberFormat="1" applyFont="1" applyFill="1" applyBorder="1" applyAlignment="1" applyProtection="1">
      <alignment vertical="center"/>
      <protection locked="0"/>
    </xf>
    <xf numFmtId="164" fontId="5" fillId="3" borderId="3" xfId="0" applyNumberFormat="1" applyFont="1" applyFill="1" applyBorder="1" applyAlignment="1" applyProtection="1">
      <alignment vertical="center" wrapText="1"/>
      <protection locked="0"/>
    </xf>
    <xf numFmtId="0" fontId="1" fillId="2" borderId="3"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164" fontId="3" fillId="3" borderId="2"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vertical="center" wrapText="1"/>
      <protection locked="0"/>
    </xf>
    <xf numFmtId="0" fontId="0" fillId="3" borderId="2" xfId="0" applyFill="1" applyBorder="1" applyAlignment="1" applyProtection="1"/>
    <xf numFmtId="0" fontId="7" fillId="3" borderId="4" xfId="0" applyFont="1" applyFill="1" applyBorder="1" applyAlignment="1" applyProtection="1"/>
    <xf numFmtId="0" fontId="0" fillId="3" borderId="4" xfId="0" applyFill="1" applyBorder="1" applyAlignment="1" applyProtection="1"/>
    <xf numFmtId="0" fontId="0" fillId="3" borderId="3" xfId="0" applyFill="1" applyBorder="1" applyProtection="1"/>
    <xf numFmtId="0" fontId="1" fillId="3" borderId="4" xfId="0" applyFont="1" applyFill="1" applyBorder="1" applyAlignment="1" applyProtection="1"/>
    <xf numFmtId="0" fontId="1" fillId="0" borderId="4" xfId="0" applyFont="1" applyBorder="1" applyProtection="1"/>
    <xf numFmtId="0" fontId="10" fillId="3" borderId="4" xfId="0" applyFont="1" applyFill="1" applyBorder="1" applyAlignment="1" applyProtection="1"/>
    <xf numFmtId="0" fontId="4" fillId="3" borderId="4" xfId="0" applyFont="1" applyFill="1" applyBorder="1" applyAlignment="1" applyProtection="1"/>
    <xf numFmtId="0" fontId="11" fillId="3" borderId="4" xfId="0" applyFont="1" applyFill="1" applyBorder="1" applyAlignment="1" applyProtection="1"/>
    <xf numFmtId="164" fontId="3" fillId="3" borderId="2" xfId="0" applyNumberFormat="1" applyFont="1" applyFill="1" applyBorder="1" applyAlignment="1">
      <alignment vertical="center"/>
    </xf>
    <xf numFmtId="164" fontId="5" fillId="3" borderId="3" xfId="0" applyNumberFormat="1" applyFont="1" applyFill="1" applyBorder="1" applyAlignment="1">
      <alignment vertical="center"/>
    </xf>
    <xf numFmtId="164" fontId="3" fillId="3" borderId="2" xfId="0" applyNumberFormat="1" applyFont="1" applyFill="1" applyBorder="1" applyAlignment="1">
      <alignment vertical="center" wrapText="1"/>
    </xf>
    <xf numFmtId="164" fontId="3" fillId="3" borderId="3" xfId="0" applyNumberFormat="1" applyFont="1" applyFill="1" applyBorder="1" applyAlignment="1">
      <alignment vertical="center" wrapText="1"/>
    </xf>
    <xf numFmtId="1" fontId="4" fillId="2" borderId="1" xfId="0" applyNumberFormat="1" applyFont="1" applyFill="1" applyBorder="1" applyAlignment="1">
      <alignment horizontal="center" vertical="center" wrapText="1"/>
    </xf>
    <xf numFmtId="0" fontId="9" fillId="2" borderId="1" xfId="0" applyFont="1" applyFill="1" applyBorder="1" applyAlignment="1">
      <alignment horizontal="right"/>
    </xf>
    <xf numFmtId="0" fontId="9" fillId="2" borderId="1" xfId="0" applyFont="1" applyFill="1" applyBorder="1"/>
    <xf numFmtId="1" fontId="9" fillId="2" borderId="1" xfId="0" applyNumberFormat="1" applyFont="1" applyFill="1" applyBorder="1"/>
    <xf numFmtId="0" fontId="0" fillId="2" borderId="1" xfId="0" applyFill="1" applyBorder="1"/>
    <xf numFmtId="1" fontId="0" fillId="2" borderId="1" xfId="0" applyNumberFormat="1" applyFill="1" applyBorder="1"/>
    <xf numFmtId="0" fontId="3" fillId="14" borderId="7" xfId="0" applyFont="1" applyFill="1" applyBorder="1" applyAlignment="1" applyProtection="1">
      <alignment vertical="center"/>
      <protection locked="0"/>
    </xf>
    <xf numFmtId="0" fontId="3" fillId="14" borderId="6" xfId="0" applyFont="1" applyFill="1" applyBorder="1" applyAlignment="1" applyProtection="1">
      <alignment vertical="center"/>
      <protection locked="0"/>
    </xf>
    <xf numFmtId="164" fontId="3" fillId="3" borderId="4" xfId="0" applyNumberFormat="1" applyFont="1" applyFill="1" applyBorder="1" applyAlignment="1" applyProtection="1">
      <alignment vertical="center"/>
      <protection locked="0"/>
    </xf>
    <xf numFmtId="0" fontId="0" fillId="14" borderId="0" xfId="0" applyFont="1" applyFill="1"/>
    <xf numFmtId="0" fontId="0" fillId="14" borderId="0" xfId="0" applyFill="1"/>
    <xf numFmtId="0" fontId="0" fillId="14" borderId="0" xfId="0" applyFont="1" applyFill="1" applyAlignment="1">
      <alignment vertical="center"/>
    </xf>
    <xf numFmtId="0" fontId="0" fillId="14" borderId="0" xfId="0" applyFill="1" applyAlignment="1">
      <alignment vertical="center"/>
    </xf>
    <xf numFmtId="0" fontId="5" fillId="14" borderId="0" xfId="0" applyFont="1" applyFill="1" applyBorder="1" applyAlignment="1">
      <alignment wrapText="1"/>
    </xf>
    <xf numFmtId="0" fontId="2" fillId="14" borderId="0" xfId="0" applyFont="1" applyFill="1"/>
    <xf numFmtId="0" fontId="5" fillId="14" borderId="0" xfId="0" applyFont="1" applyFill="1" applyAlignment="1">
      <alignment wrapText="1"/>
    </xf>
    <xf numFmtId="0" fontId="9" fillId="14" borderId="0" xfId="0" applyFont="1" applyFill="1" applyAlignment="1">
      <alignment vertical="center"/>
    </xf>
    <xf numFmtId="0" fontId="5" fillId="14" borderId="0" xfId="0" applyFont="1" applyFill="1"/>
    <xf numFmtId="0" fontId="1" fillId="0" borderId="1" xfId="0" applyFont="1" applyFill="1" applyBorder="1" applyAlignment="1" applyProtection="1">
      <alignment horizontal="left" vertical="top" wrapText="1"/>
    </xf>
    <xf numFmtId="0" fontId="4" fillId="0" borderId="6" xfId="0" applyFont="1" applyFill="1" applyBorder="1"/>
    <xf numFmtId="0" fontId="4" fillId="0" borderId="6"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3" borderId="1" xfId="0" applyFont="1" applyFill="1" applyBorder="1" applyAlignment="1" applyProtection="1">
      <alignment vertical="center" wrapText="1"/>
      <protection locked="0"/>
    </xf>
    <xf numFmtId="0" fontId="9" fillId="0" borderId="1" xfId="0" applyFont="1" applyBorder="1" applyProtection="1">
      <protection locked="0"/>
    </xf>
    <xf numFmtId="0" fontId="4" fillId="2" borderId="6" xfId="0" applyFont="1" applyFill="1" applyBorder="1" applyProtection="1">
      <protection locked="0"/>
    </xf>
    <xf numFmtId="0" fontId="4" fillId="0" borderId="1" xfId="0" applyFont="1" applyFill="1" applyBorder="1" applyProtection="1">
      <protection locked="0"/>
    </xf>
    <xf numFmtId="0" fontId="4" fillId="14" borderId="1" xfId="0" applyFont="1" applyFill="1" applyBorder="1" applyAlignment="1" applyProtection="1">
      <alignment vertical="center"/>
      <protection locked="0"/>
    </xf>
    <xf numFmtId="0" fontId="8" fillId="15" borderId="1" xfId="0" applyFont="1" applyFill="1" applyBorder="1" applyAlignment="1">
      <alignment vertical="center" wrapText="1"/>
    </xf>
    <xf numFmtId="0" fontId="4" fillId="2" borderId="3" xfId="0" applyFont="1" applyFill="1" applyBorder="1" applyAlignment="1" applyProtection="1">
      <alignment vertical="center"/>
      <protection locked="0"/>
    </xf>
    <xf numFmtId="0" fontId="9" fillId="3" borderId="1" xfId="0" applyFont="1" applyFill="1" applyBorder="1" applyProtection="1">
      <protection locked="0"/>
    </xf>
    <xf numFmtId="0" fontId="9" fillId="2" borderId="1" xfId="0" applyFont="1" applyFill="1" applyBorder="1" applyAlignment="1" applyProtection="1">
      <alignment vertical="center"/>
      <protection locked="0"/>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7" fillId="14" borderId="5" xfId="0" applyFont="1" applyFill="1" applyBorder="1" applyAlignment="1">
      <alignment horizontal="left" vertical="center" wrapText="1"/>
    </xf>
    <xf numFmtId="0" fontId="2" fillId="14" borderId="5" xfId="0" applyFont="1" applyFill="1" applyBorder="1" applyAlignment="1">
      <alignment horizontal="left"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8" fillId="5" borderId="7" xfId="0" applyFont="1" applyFill="1" applyBorder="1" applyAlignment="1">
      <alignment vertical="center"/>
    </xf>
    <xf numFmtId="0" fontId="9" fillId="0" borderId="6" xfId="0" applyFont="1" applyBorder="1" applyAlignment="1">
      <alignment vertical="center"/>
    </xf>
    <xf numFmtId="0" fontId="2" fillId="14" borderId="5" xfId="0" applyFont="1" applyFill="1" applyBorder="1" applyAlignment="1">
      <alignment horizontal="left" vertical="center" wrapText="1"/>
    </xf>
    <xf numFmtId="0" fontId="1" fillId="2" borderId="2" xfId="0" applyFont="1" applyFill="1" applyBorder="1" applyAlignment="1">
      <alignment vertical="center" wrapText="1"/>
    </xf>
    <xf numFmtId="0" fontId="0" fillId="2" borderId="4" xfId="0" applyFill="1" applyBorder="1" applyAlignment="1">
      <alignment vertical="center" wrapText="1"/>
    </xf>
    <xf numFmtId="0" fontId="0" fillId="2" borderId="3" xfId="0" applyFill="1" applyBorder="1" applyAlignment="1">
      <alignment vertical="center" wrapText="1"/>
    </xf>
    <xf numFmtId="0" fontId="0" fillId="0" borderId="4" xfId="0" applyFont="1" applyBorder="1" applyAlignment="1">
      <alignment vertical="center" wrapText="1"/>
    </xf>
    <xf numFmtId="0" fontId="0" fillId="0" borderId="3" xfId="0" applyFont="1" applyBorder="1" applyAlignment="1">
      <alignment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8" fillId="6" borderId="7" xfId="0" applyFont="1" applyFill="1" applyBorder="1" applyAlignment="1">
      <alignment vertical="center"/>
    </xf>
    <xf numFmtId="0" fontId="1" fillId="0" borderId="2" xfId="0" applyFont="1"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3" xfId="0" applyFont="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0" fillId="2" borderId="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0" borderId="4" xfId="0" applyBorder="1" applyAlignment="1" applyProtection="1">
      <alignment horizontal="center" vertical="center" wrapText="1"/>
    </xf>
    <xf numFmtId="0" fontId="2" fillId="4" borderId="7" xfId="0" applyFont="1" applyFill="1" applyBorder="1" applyAlignment="1" applyProtection="1">
      <alignment vertical="center"/>
    </xf>
    <xf numFmtId="0" fontId="0" fillId="0" borderId="6" xfId="0" applyFont="1" applyBorder="1" applyAlignment="1" applyProtection="1">
      <alignment vertical="center"/>
    </xf>
    <xf numFmtId="0" fontId="1" fillId="14" borderId="2" xfId="0" applyFont="1" applyFill="1" applyBorder="1" applyAlignment="1">
      <alignment vertical="center" wrapText="1"/>
    </xf>
    <xf numFmtId="0" fontId="0" fillId="14" borderId="4" xfId="0" applyFill="1" applyBorder="1" applyAlignment="1">
      <alignment vertical="center" wrapText="1"/>
    </xf>
    <xf numFmtId="0" fontId="0" fillId="14" borderId="3" xfId="0" applyFill="1" applyBorder="1" applyAlignment="1">
      <alignment vertical="center" wrapText="1"/>
    </xf>
    <xf numFmtId="0" fontId="1" fillId="14" borderId="2"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14"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11" borderId="7" xfId="0" applyFont="1" applyFill="1" applyBorder="1" applyAlignment="1">
      <alignment vertical="center"/>
    </xf>
    <xf numFmtId="0" fontId="0" fillId="0" borderId="6" xfId="0" applyFont="1" applyBorder="1" applyAlignment="1">
      <alignment vertical="center"/>
    </xf>
    <xf numFmtId="0" fontId="1" fillId="3" borderId="2" xfId="0" applyFont="1" applyFill="1" applyBorder="1" applyAlignment="1" applyProtection="1">
      <alignment vertical="center" wrapText="1"/>
    </xf>
    <xf numFmtId="0" fontId="0" fillId="3" borderId="3" xfId="0" applyFill="1" applyBorder="1" applyAlignment="1" applyProtection="1">
      <alignment vertical="center" wrapText="1"/>
    </xf>
    <xf numFmtId="0" fontId="0" fillId="3" borderId="4" xfId="0" applyFill="1" applyBorder="1" applyAlignment="1" applyProtection="1">
      <alignment vertical="center" wrapText="1"/>
    </xf>
    <xf numFmtId="0" fontId="0" fillId="3" borderId="2"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0" fillId="2" borderId="3" xfId="0" applyFill="1" applyBorder="1" applyAlignment="1" applyProtection="1">
      <alignment vertical="center" wrapText="1"/>
    </xf>
    <xf numFmtId="0" fontId="0" fillId="2" borderId="4" xfId="0" applyFill="1" applyBorder="1" applyAlignment="1" applyProtection="1">
      <alignment vertical="center" wrapText="1"/>
    </xf>
    <xf numFmtId="0" fontId="2" fillId="15" borderId="7" xfId="0" applyFont="1" applyFill="1" applyBorder="1" applyAlignment="1" applyProtection="1">
      <alignment vertical="center"/>
    </xf>
    <xf numFmtId="0" fontId="0" fillId="15" borderId="6" xfId="0" applyFont="1" applyFill="1" applyBorder="1" applyAlignment="1" applyProtection="1">
      <alignment vertical="center"/>
    </xf>
  </cellXfs>
  <cellStyles count="1">
    <cellStyle name="Standard" xfId="0" builtinId="0"/>
  </cellStyles>
  <dxfs count="0"/>
  <tableStyles count="0" defaultTableStyle="TableStyleMedium2" defaultPivotStyle="PivotStyleLight16"/>
  <colors>
    <mruColors>
      <color rgb="FFFFFFFF"/>
      <color rgb="FF000000"/>
      <color rgb="FFD1FF4F"/>
      <color rgb="FFC9BED8"/>
      <color rgb="FFB1A0C7"/>
      <color rgb="FF99CC00"/>
      <color rgb="FFF078BA"/>
      <color rgb="FFFED97E"/>
      <color rgb="FF93C9FF"/>
      <color rgb="FFF9A7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Policy, Strategie</a:t>
            </a:r>
          </a:p>
        </c:rich>
      </c:tx>
      <c:layout>
        <c:manualLayout>
          <c:xMode val="edge"/>
          <c:yMode val="edge"/>
          <c:x val="1.7094017094017103E-2"/>
          <c:y val="2.4369016536118365E-2"/>
        </c:manualLayout>
      </c:layout>
      <c:overlay val="0"/>
    </c:title>
    <c:autoTitleDeleted val="0"/>
    <c:plotArea>
      <c:layout>
        <c:manualLayout>
          <c:layoutTarget val="inner"/>
          <c:xMode val="edge"/>
          <c:yMode val="edge"/>
          <c:x val="0.26012502586554281"/>
          <c:y val="0.23347529151977447"/>
          <c:w val="0.46691917356484308"/>
          <c:h val="0.71317941654160111"/>
        </c:manualLayout>
      </c:layout>
      <c:radarChart>
        <c:radarStyle val="marker"/>
        <c:varyColors val="0"/>
        <c:ser>
          <c:idx val="0"/>
          <c:order val="0"/>
          <c:spPr>
            <a:ln>
              <a:solidFill>
                <a:srgbClr val="3399FF"/>
              </a:solidFill>
            </a:ln>
          </c:spPr>
          <c:marker>
            <c:symbol val="diamond"/>
            <c:size val="8"/>
            <c:spPr>
              <a:solidFill>
                <a:srgbClr val="3399FF"/>
              </a:solidFill>
            </c:spPr>
          </c:marker>
          <c:cat>
            <c:multiLvlStrRef>
              <c:f>Tabelle1!$A$3:$B$7</c:f>
              <c:multiLvlStrCache>
                <c:ptCount val="5"/>
                <c:lvl>
                  <c:pt idx="0">
                    <c:v>Stellenwert Thema frühe Förderung</c:v>
                  </c:pt>
                  <c:pt idx="1">
                    <c:v>Koordination, Vernetzung, Information</c:v>
                  </c:pt>
                  <c:pt idx="2">
                    <c:v>Förderpolitik</c:v>
                  </c:pt>
                  <c:pt idx="3">
                    <c:v>Qualitätssicherung familienergänzende Betreuung</c:v>
                  </c:pt>
                  <c:pt idx="4">
                    <c:v>Weiterbildung</c:v>
                  </c:pt>
                </c:lvl>
                <c:lvl>
                  <c:pt idx="0">
                    <c:v>1</c:v>
                  </c:pt>
                  <c:pt idx="1">
                    <c:v>2</c:v>
                  </c:pt>
                  <c:pt idx="2">
                    <c:v>3</c:v>
                  </c:pt>
                  <c:pt idx="3">
                    <c:v>4</c:v>
                  </c:pt>
                  <c:pt idx="4">
                    <c:v>5</c:v>
                  </c:pt>
                </c:lvl>
              </c:multiLvlStrCache>
            </c:multiLvlStrRef>
          </c:cat>
          <c:val>
            <c:numRef>
              <c:f>Tabelle1!$C$3:$C$7</c:f>
              <c:numCache>
                <c:formatCode>General</c:formatCode>
                <c:ptCount val="5"/>
                <c:pt idx="0">
                  <c:v>0</c:v>
                </c:pt>
                <c:pt idx="1">
                  <c:v>0</c:v>
                </c:pt>
                <c:pt idx="2" formatCode="0">
                  <c:v>0</c:v>
                </c:pt>
                <c:pt idx="3">
                  <c:v>0</c:v>
                </c:pt>
                <c:pt idx="4" formatCode="0">
                  <c:v>0</c:v>
                </c:pt>
              </c:numCache>
            </c:numRef>
          </c:val>
          <c:extLst>
            <c:ext xmlns:c16="http://schemas.microsoft.com/office/drawing/2014/chart" uri="{C3380CC4-5D6E-409C-BE32-E72D297353CC}">
              <c16:uniqueId val="{00000000-C19E-4F4C-91DC-FD2318939528}"/>
            </c:ext>
          </c:extLst>
        </c:ser>
        <c:dLbls>
          <c:showLegendKey val="0"/>
          <c:showVal val="0"/>
          <c:showCatName val="0"/>
          <c:showSerName val="0"/>
          <c:showPercent val="0"/>
          <c:showBubbleSize val="0"/>
        </c:dLbls>
        <c:axId val="55798400"/>
        <c:axId val="55800576"/>
      </c:radarChart>
      <c:catAx>
        <c:axId val="55798400"/>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55800576"/>
        <c:crosses val="autoZero"/>
        <c:auto val="0"/>
        <c:lblAlgn val="ctr"/>
        <c:lblOffset val="100"/>
        <c:noMultiLvlLbl val="0"/>
      </c:catAx>
      <c:valAx>
        <c:axId val="55800576"/>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55798400"/>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Bildung</a:t>
            </a:r>
            <a:r>
              <a:rPr lang="de-CH" baseline="0"/>
              <a:t> und Betreuung</a:t>
            </a:r>
            <a:endParaRPr lang="de-CH"/>
          </a:p>
        </c:rich>
      </c:tx>
      <c:layout>
        <c:manualLayout>
          <c:xMode val="edge"/>
          <c:yMode val="edge"/>
          <c:x val="1.7094017094017103E-2"/>
          <c:y val="2.4369016536118365E-2"/>
        </c:manualLayout>
      </c:layout>
      <c:overlay val="0"/>
    </c:title>
    <c:autoTitleDeleted val="0"/>
    <c:plotArea>
      <c:layout>
        <c:manualLayout>
          <c:layoutTarget val="inner"/>
          <c:xMode val="edge"/>
          <c:yMode val="edge"/>
          <c:x val="0.27628664598743352"/>
          <c:y val="0.17881938046624249"/>
          <c:w val="0.46691917356484308"/>
          <c:h val="0.71317941654160111"/>
        </c:manualLayout>
      </c:layout>
      <c:radarChart>
        <c:radarStyle val="marker"/>
        <c:varyColors val="0"/>
        <c:ser>
          <c:idx val="0"/>
          <c:order val="0"/>
          <c:spPr>
            <a:ln>
              <a:solidFill>
                <a:srgbClr val="99CC00"/>
              </a:solidFill>
            </a:ln>
          </c:spPr>
          <c:marker>
            <c:symbol val="diamond"/>
            <c:size val="8"/>
            <c:spPr>
              <a:solidFill>
                <a:srgbClr val="99CC00"/>
              </a:solidFill>
              <a:ln>
                <a:noFill/>
              </a:ln>
            </c:spPr>
          </c:marker>
          <c:cat>
            <c:multiLvlStrRef>
              <c:f>Tabelle1!$M$3:$N$6</c:f>
              <c:multiLvlStrCache>
                <c:ptCount val="4"/>
                <c:lvl>
                  <c:pt idx="0">
                    <c:v>Familienergänzende Bildungs- und Betreuungsangebote</c:v>
                  </c:pt>
                  <c:pt idx="1">
                    <c:v>Bildungs- und Erziehungs-partnerschaft</c:v>
                  </c:pt>
                  <c:pt idx="2">
                    <c:v>Erziehungsberatung/-unterstützung</c:v>
                  </c:pt>
                  <c:pt idx="3">
                    <c:v>Förder- und Bildungsangebote</c:v>
                  </c:pt>
                </c:lvl>
                <c:lvl>
                  <c:pt idx="0">
                    <c:v>1</c:v>
                  </c:pt>
                  <c:pt idx="1">
                    <c:v>2</c:v>
                  </c:pt>
                  <c:pt idx="2">
                    <c:v>3</c:v>
                  </c:pt>
                  <c:pt idx="3">
                    <c:v>4</c:v>
                  </c:pt>
                </c:lvl>
              </c:multiLvlStrCache>
            </c:multiLvlStrRef>
          </c:cat>
          <c:val>
            <c:numRef>
              <c:f>Tabelle1!$O$3:$O$6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18B-4EF5-A6AA-D46591240501}"/>
            </c:ext>
          </c:extLst>
        </c:ser>
        <c:dLbls>
          <c:showLegendKey val="0"/>
          <c:showVal val="0"/>
          <c:showCatName val="0"/>
          <c:showSerName val="0"/>
          <c:showPercent val="0"/>
          <c:showBubbleSize val="0"/>
        </c:dLbls>
        <c:axId val="76160384"/>
        <c:axId val="76191232"/>
      </c:radarChart>
      <c:catAx>
        <c:axId val="76160384"/>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6191232"/>
        <c:crosses val="autoZero"/>
        <c:auto val="0"/>
        <c:lblAlgn val="ctr"/>
        <c:lblOffset val="100"/>
        <c:noMultiLvlLbl val="0"/>
      </c:catAx>
      <c:valAx>
        <c:axId val="76191232"/>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6160384"/>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chemeClr val="accent4"/>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Bildung</a:t>
            </a:r>
            <a:r>
              <a:rPr lang="de-CH" baseline="0"/>
              <a:t> und Betreung</a:t>
            </a:r>
            <a:endParaRPr lang="de-CH"/>
          </a:p>
        </c:rich>
      </c:tx>
      <c:layout>
        <c:manualLayout>
          <c:xMode val="edge"/>
          <c:yMode val="edge"/>
          <c:x val="1.7094017094017103E-2"/>
          <c:y val="2.4369016536118365E-2"/>
        </c:manualLayout>
      </c:layout>
      <c:overlay val="0"/>
    </c:title>
    <c:autoTitleDeleted val="0"/>
    <c:plotArea>
      <c:layout>
        <c:manualLayout>
          <c:layoutTarget val="inner"/>
          <c:xMode val="edge"/>
          <c:yMode val="edge"/>
          <c:x val="0.27875461675075047"/>
          <c:y val="0.19388803203723251"/>
          <c:w val="0.46691917356484308"/>
          <c:h val="0.71317941654160111"/>
        </c:manualLayout>
      </c:layout>
      <c:radarChart>
        <c:radarStyle val="marker"/>
        <c:varyColors val="0"/>
        <c:ser>
          <c:idx val="1"/>
          <c:order val="0"/>
          <c:spPr>
            <a:ln>
              <a:solidFill>
                <a:srgbClr val="D1FF4F"/>
              </a:solidFill>
            </a:ln>
          </c:spPr>
          <c:marker>
            <c:symbol val="triangle"/>
            <c:size val="8"/>
            <c:spPr>
              <a:solidFill>
                <a:srgbClr val="D1FF4F"/>
              </a:solidFill>
              <a:ln>
                <a:noFill/>
              </a:ln>
            </c:spPr>
          </c:marker>
          <c:cat>
            <c:multiLvlStrRef>
              <c:f>Tabelle1!$M$12:$N$15</c:f>
              <c:multiLvlStrCache>
                <c:ptCount val="4"/>
                <c:lvl>
                  <c:pt idx="0">
                    <c:v>Familienergänzende Bildungs- und Betreuungsangebote</c:v>
                  </c:pt>
                  <c:pt idx="1">
                    <c:v>Bildungs- und Erziehungs-partnerschaft</c:v>
                  </c:pt>
                  <c:pt idx="2">
                    <c:v>Erziehungsberatung/-unterstützung</c:v>
                  </c:pt>
                  <c:pt idx="3">
                    <c:v>Förder- und Bildungsangebote</c:v>
                  </c:pt>
                </c:lvl>
                <c:lvl>
                  <c:pt idx="0">
                    <c:v>1</c:v>
                  </c:pt>
                  <c:pt idx="1">
                    <c:v>2</c:v>
                  </c:pt>
                  <c:pt idx="2">
                    <c:v>3</c:v>
                  </c:pt>
                  <c:pt idx="3">
                    <c:v>4</c:v>
                  </c:pt>
                </c:lvl>
              </c:multiLvlStrCache>
            </c:multiLvlStrRef>
          </c:cat>
          <c:val>
            <c:numRef>
              <c:f>Tabelle1!$O$12:$O$15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28D-40D0-A042-02305A296740}"/>
            </c:ext>
          </c:extLst>
        </c:ser>
        <c:dLbls>
          <c:showLegendKey val="0"/>
          <c:showVal val="0"/>
          <c:showCatName val="0"/>
          <c:showSerName val="0"/>
          <c:showPercent val="0"/>
          <c:showBubbleSize val="0"/>
        </c:dLbls>
        <c:axId val="76215424"/>
        <c:axId val="76217344"/>
      </c:radarChart>
      <c:catAx>
        <c:axId val="76215424"/>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6217344"/>
        <c:crosses val="autoZero"/>
        <c:auto val="0"/>
        <c:lblAlgn val="ctr"/>
        <c:lblOffset val="100"/>
        <c:noMultiLvlLbl val="0"/>
      </c:catAx>
      <c:valAx>
        <c:axId val="76217344"/>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6215424"/>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Bildung</a:t>
            </a:r>
            <a:r>
              <a:rPr lang="de-CH" baseline="0"/>
              <a:t> und Betreuung</a:t>
            </a:r>
            <a:endParaRPr lang="de-CH"/>
          </a:p>
        </c:rich>
      </c:tx>
      <c:layout>
        <c:manualLayout>
          <c:xMode val="edge"/>
          <c:yMode val="edge"/>
          <c:x val="1.7094017094017103E-2"/>
          <c:y val="2.4369016536118365E-2"/>
        </c:manualLayout>
      </c:layout>
      <c:overlay val="0"/>
    </c:title>
    <c:autoTitleDeleted val="0"/>
    <c:plotArea>
      <c:layout>
        <c:manualLayout>
          <c:layoutTarget val="inner"/>
          <c:xMode val="edge"/>
          <c:yMode val="edge"/>
          <c:x val="0.27914877028501095"/>
          <c:y val="0.17771977899865474"/>
          <c:w val="0.46691917356484308"/>
          <c:h val="0.71317941654160111"/>
        </c:manualLayout>
      </c:layout>
      <c:radarChart>
        <c:radarStyle val="marker"/>
        <c:varyColors val="0"/>
        <c:ser>
          <c:idx val="0"/>
          <c:order val="0"/>
          <c:spPr>
            <a:ln>
              <a:solidFill>
                <a:srgbClr val="99CC00"/>
              </a:solidFill>
            </a:ln>
          </c:spPr>
          <c:marker>
            <c:symbol val="diamond"/>
            <c:size val="8"/>
            <c:spPr>
              <a:solidFill>
                <a:srgbClr val="99CC00"/>
              </a:solidFill>
              <a:ln>
                <a:solidFill>
                  <a:srgbClr val="99CC00"/>
                </a:solidFill>
              </a:ln>
            </c:spPr>
          </c:marker>
          <c:cat>
            <c:multiLvlStrRef>
              <c:f>Tabelle1!$M$3:$N$8</c:f>
              <c:multiLvlStrCache>
                <c:ptCount val="4"/>
                <c:lvl>
                  <c:pt idx="0">
                    <c:v>Familienergänzende Bildungs- und Betreuungsangebote</c:v>
                  </c:pt>
                  <c:pt idx="1">
                    <c:v>Bildungs- und Erziehungs-partnerschaft</c:v>
                  </c:pt>
                  <c:pt idx="2">
                    <c:v>Erziehungsberatung/-unterstützung</c:v>
                  </c:pt>
                  <c:pt idx="3">
                    <c:v>Förder- und Bildungsangebote</c:v>
                  </c:pt>
                </c:lvl>
                <c:lvl>
                  <c:pt idx="0">
                    <c:v>1</c:v>
                  </c:pt>
                  <c:pt idx="1">
                    <c:v>2</c:v>
                  </c:pt>
                  <c:pt idx="2">
                    <c:v>3</c:v>
                  </c:pt>
                  <c:pt idx="3">
                    <c:v>4</c:v>
                  </c:pt>
                </c:lvl>
              </c:multiLvlStrCache>
            </c:multiLvlStrRef>
          </c:cat>
          <c:val>
            <c:numRef>
              <c:f>Tabelle1!$O$3:$O$6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474-4062-8593-B1CDBCF15198}"/>
            </c:ext>
          </c:extLst>
        </c:ser>
        <c:ser>
          <c:idx val="1"/>
          <c:order val="1"/>
          <c:spPr>
            <a:ln>
              <a:solidFill>
                <a:srgbClr val="D1FF4F"/>
              </a:solidFill>
            </a:ln>
          </c:spPr>
          <c:marker>
            <c:symbol val="triangle"/>
            <c:size val="8"/>
            <c:spPr>
              <a:solidFill>
                <a:srgbClr val="D1FF4F"/>
              </a:solidFill>
              <a:ln>
                <a:solidFill>
                  <a:srgbClr val="D1FF4F"/>
                </a:solidFill>
              </a:ln>
            </c:spPr>
          </c:marker>
          <c:cat>
            <c:multiLvlStrRef>
              <c:f>Tabelle1!$M$3:$N$8</c:f>
              <c:multiLvlStrCache>
                <c:ptCount val="4"/>
                <c:lvl>
                  <c:pt idx="0">
                    <c:v>Familienergänzende Bildungs- und Betreuungsangebote</c:v>
                  </c:pt>
                  <c:pt idx="1">
                    <c:v>Bildungs- und Erziehungs-partnerschaft</c:v>
                  </c:pt>
                  <c:pt idx="2">
                    <c:v>Erziehungsberatung/-unterstützung</c:v>
                  </c:pt>
                  <c:pt idx="3">
                    <c:v>Förder- und Bildungsangebote</c:v>
                  </c:pt>
                </c:lvl>
                <c:lvl>
                  <c:pt idx="0">
                    <c:v>1</c:v>
                  </c:pt>
                  <c:pt idx="1">
                    <c:v>2</c:v>
                  </c:pt>
                  <c:pt idx="2">
                    <c:v>3</c:v>
                  </c:pt>
                  <c:pt idx="3">
                    <c:v>4</c:v>
                  </c:pt>
                </c:lvl>
              </c:multiLvlStrCache>
            </c:multiLvlStrRef>
          </c:cat>
          <c:val>
            <c:numRef>
              <c:f>Tabelle1!$O$12:$O$15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474-4062-8593-B1CDBCF15198}"/>
            </c:ext>
          </c:extLst>
        </c:ser>
        <c:dLbls>
          <c:showLegendKey val="0"/>
          <c:showVal val="0"/>
          <c:showCatName val="0"/>
          <c:showSerName val="0"/>
          <c:showPercent val="0"/>
          <c:showBubbleSize val="0"/>
        </c:dLbls>
        <c:axId val="76513280"/>
        <c:axId val="76515200"/>
      </c:radarChart>
      <c:catAx>
        <c:axId val="76513280"/>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6515200"/>
        <c:crosses val="autoZero"/>
        <c:auto val="0"/>
        <c:lblAlgn val="ctr"/>
        <c:lblOffset val="100"/>
        <c:noMultiLvlLbl val="0"/>
      </c:catAx>
      <c:valAx>
        <c:axId val="76515200"/>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6513280"/>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Teilhabe</a:t>
            </a:r>
            <a:r>
              <a:rPr lang="de-CH" baseline="0"/>
              <a:t> und Begegnung</a:t>
            </a:r>
            <a:endParaRPr lang="de-CH"/>
          </a:p>
        </c:rich>
      </c:tx>
      <c:layout>
        <c:manualLayout>
          <c:xMode val="edge"/>
          <c:yMode val="edge"/>
          <c:x val="1.7094017094017103E-2"/>
          <c:y val="2.4369016536118365E-2"/>
        </c:manualLayout>
      </c:layout>
      <c:overlay val="0"/>
    </c:title>
    <c:autoTitleDeleted val="0"/>
    <c:plotArea>
      <c:layout>
        <c:manualLayout>
          <c:layoutTarget val="inner"/>
          <c:xMode val="edge"/>
          <c:yMode val="edge"/>
          <c:x val="0.27628664598743352"/>
          <c:y val="0.17881938046624249"/>
          <c:w val="0.46691917356484308"/>
          <c:h val="0.71317941654160111"/>
        </c:manualLayout>
      </c:layout>
      <c:radarChart>
        <c:radarStyle val="marker"/>
        <c:varyColors val="0"/>
        <c:ser>
          <c:idx val="0"/>
          <c:order val="0"/>
          <c:spPr>
            <a:ln>
              <a:solidFill>
                <a:schemeClr val="accent4"/>
              </a:solidFill>
            </a:ln>
          </c:spPr>
          <c:marker>
            <c:symbol val="diamond"/>
            <c:size val="8"/>
            <c:spPr>
              <a:solidFill>
                <a:srgbClr val="B1A0C7"/>
              </a:solidFill>
              <a:ln>
                <a:solidFill>
                  <a:schemeClr val="accent4"/>
                </a:solidFill>
              </a:ln>
            </c:spPr>
          </c:marker>
          <c:cat>
            <c:multiLvlStrRef>
              <c:f>Tabelle1!$Q$3:$R$6</c:f>
              <c:multiLvlStrCache>
                <c:ptCount val="4"/>
                <c:lvl>
                  <c:pt idx="0">
                    <c:v>Zugang zu Informationen und Angeboten der frühen Kindheit</c:v>
                  </c:pt>
                  <c:pt idx="1">
                    <c:v>Integration von Familien mit Migrations-
hintergrund</c:v>
                  </c:pt>
                  <c:pt idx="2">
                    <c:v>Begegnungsorte für Familien </c:v>
                  </c:pt>
                  <c:pt idx="3">
                    <c:v>Aufsuchende Angebote und Projekte</c:v>
                  </c:pt>
                </c:lvl>
                <c:lvl>
                  <c:pt idx="0">
                    <c:v>1</c:v>
                  </c:pt>
                  <c:pt idx="1">
                    <c:v>2</c:v>
                  </c:pt>
                  <c:pt idx="2">
                    <c:v>3</c:v>
                  </c:pt>
                  <c:pt idx="3">
                    <c:v>4</c:v>
                  </c:pt>
                </c:lvl>
              </c:multiLvlStrCache>
            </c:multiLvlStrRef>
          </c:cat>
          <c:val>
            <c:numRef>
              <c:f>Tabelle1!$S$3:$S$6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F18B-4EF5-A6AA-D46591240501}"/>
            </c:ext>
          </c:extLst>
        </c:ser>
        <c:dLbls>
          <c:showLegendKey val="0"/>
          <c:showVal val="0"/>
          <c:showCatName val="0"/>
          <c:showSerName val="0"/>
          <c:showPercent val="0"/>
          <c:showBubbleSize val="0"/>
        </c:dLbls>
        <c:axId val="76585216"/>
        <c:axId val="72683904"/>
      </c:radarChart>
      <c:catAx>
        <c:axId val="76585216"/>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2683904"/>
        <c:crosses val="autoZero"/>
        <c:auto val="0"/>
        <c:lblAlgn val="ctr"/>
        <c:lblOffset val="100"/>
        <c:noMultiLvlLbl val="0"/>
      </c:catAx>
      <c:valAx>
        <c:axId val="72683904"/>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6585216"/>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Teilhabe</a:t>
            </a:r>
            <a:r>
              <a:rPr lang="de-CH" baseline="0"/>
              <a:t> und Begegnung</a:t>
            </a:r>
            <a:endParaRPr lang="de-CH"/>
          </a:p>
        </c:rich>
      </c:tx>
      <c:layout>
        <c:manualLayout>
          <c:xMode val="edge"/>
          <c:yMode val="edge"/>
          <c:x val="1.7094017094017103E-2"/>
          <c:y val="2.4369016536118365E-2"/>
        </c:manualLayout>
      </c:layout>
      <c:overlay val="0"/>
    </c:title>
    <c:autoTitleDeleted val="0"/>
    <c:plotArea>
      <c:layout>
        <c:manualLayout>
          <c:layoutTarget val="inner"/>
          <c:xMode val="edge"/>
          <c:yMode val="edge"/>
          <c:x val="0.27875461675075047"/>
          <c:y val="0.19388803203723251"/>
          <c:w val="0.46691917356484308"/>
          <c:h val="0.71317941654160111"/>
        </c:manualLayout>
      </c:layout>
      <c:radarChart>
        <c:radarStyle val="marker"/>
        <c:varyColors val="0"/>
        <c:ser>
          <c:idx val="1"/>
          <c:order val="0"/>
          <c:spPr>
            <a:ln>
              <a:solidFill>
                <a:schemeClr val="accent4">
                  <a:lumMod val="40000"/>
                  <a:lumOff val="60000"/>
                </a:schemeClr>
              </a:solidFill>
            </a:ln>
          </c:spPr>
          <c:marker>
            <c:symbol val="triangle"/>
            <c:size val="8"/>
            <c:spPr>
              <a:solidFill>
                <a:srgbClr val="C9BED8"/>
              </a:solidFill>
              <a:ln>
                <a:solidFill>
                  <a:schemeClr val="accent4">
                    <a:lumMod val="40000"/>
                    <a:lumOff val="60000"/>
                  </a:schemeClr>
                </a:solidFill>
              </a:ln>
            </c:spPr>
          </c:marker>
          <c:cat>
            <c:multiLvlStrRef>
              <c:f>Tabelle1!$Q$12:$R$15</c:f>
              <c:multiLvlStrCache>
                <c:ptCount val="4"/>
                <c:lvl>
                  <c:pt idx="0">
                    <c:v>Zugang zu Informationen und Angeboten der frühen Kindheit</c:v>
                  </c:pt>
                  <c:pt idx="1">
                    <c:v>Integration von Familien mit Migrations-
hintergrund</c:v>
                  </c:pt>
                  <c:pt idx="2">
                    <c:v>Begegnungsorte für Familien </c:v>
                  </c:pt>
                  <c:pt idx="3">
                    <c:v>Aufsuchende Angebote und Projekte</c:v>
                  </c:pt>
                </c:lvl>
                <c:lvl>
                  <c:pt idx="0">
                    <c:v>1</c:v>
                  </c:pt>
                  <c:pt idx="1">
                    <c:v>2</c:v>
                  </c:pt>
                  <c:pt idx="2">
                    <c:v>3</c:v>
                  </c:pt>
                  <c:pt idx="3">
                    <c:v>4</c:v>
                  </c:pt>
                </c:lvl>
              </c:multiLvlStrCache>
            </c:multiLvlStrRef>
          </c:cat>
          <c:val>
            <c:numRef>
              <c:f>Tabelle1!$S$12:$S$15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28D-40D0-A042-02305A296740}"/>
            </c:ext>
          </c:extLst>
        </c:ser>
        <c:dLbls>
          <c:showLegendKey val="0"/>
          <c:showVal val="0"/>
          <c:showCatName val="0"/>
          <c:showSerName val="0"/>
          <c:showPercent val="0"/>
          <c:showBubbleSize val="0"/>
        </c:dLbls>
        <c:axId val="72699904"/>
        <c:axId val="72701824"/>
      </c:radarChart>
      <c:catAx>
        <c:axId val="72699904"/>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2701824"/>
        <c:crosses val="autoZero"/>
        <c:auto val="0"/>
        <c:lblAlgn val="ctr"/>
        <c:lblOffset val="100"/>
        <c:noMultiLvlLbl val="0"/>
      </c:catAx>
      <c:valAx>
        <c:axId val="72701824"/>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2699904"/>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Teilhabe</a:t>
            </a:r>
            <a:r>
              <a:rPr lang="de-CH" baseline="0"/>
              <a:t> und Begegnung</a:t>
            </a:r>
            <a:endParaRPr lang="de-CH"/>
          </a:p>
        </c:rich>
      </c:tx>
      <c:layout>
        <c:manualLayout>
          <c:xMode val="edge"/>
          <c:yMode val="edge"/>
          <c:x val="1.7094017094017103E-2"/>
          <c:y val="2.4369016536118365E-2"/>
        </c:manualLayout>
      </c:layout>
      <c:overlay val="0"/>
    </c:title>
    <c:autoTitleDeleted val="0"/>
    <c:plotArea>
      <c:layout>
        <c:manualLayout>
          <c:layoutTarget val="inner"/>
          <c:xMode val="edge"/>
          <c:yMode val="edge"/>
          <c:x val="0.27914877028501095"/>
          <c:y val="0.17771977899865474"/>
          <c:w val="0.46691917356484308"/>
          <c:h val="0.71317941654160111"/>
        </c:manualLayout>
      </c:layout>
      <c:radarChart>
        <c:radarStyle val="marker"/>
        <c:varyColors val="0"/>
        <c:ser>
          <c:idx val="0"/>
          <c:order val="0"/>
          <c:spPr>
            <a:ln>
              <a:solidFill>
                <a:schemeClr val="accent4"/>
              </a:solidFill>
            </a:ln>
          </c:spPr>
          <c:marker>
            <c:symbol val="diamond"/>
            <c:size val="8"/>
            <c:spPr>
              <a:solidFill>
                <a:srgbClr val="B1A0C7"/>
              </a:solidFill>
              <a:ln>
                <a:solidFill>
                  <a:schemeClr val="accent4"/>
                </a:solidFill>
              </a:ln>
            </c:spPr>
          </c:marker>
          <c:cat>
            <c:multiLvlStrRef>
              <c:f>Tabelle1!$Q$3:$R$6</c:f>
              <c:multiLvlStrCache>
                <c:ptCount val="4"/>
                <c:lvl>
                  <c:pt idx="0">
                    <c:v>Zugang zu Informationen und Angeboten der frühen Kindheit</c:v>
                  </c:pt>
                  <c:pt idx="1">
                    <c:v>Integration von Familien mit Migrations-
hintergrund</c:v>
                  </c:pt>
                  <c:pt idx="2">
                    <c:v>Begegnungsorte für Familien </c:v>
                  </c:pt>
                  <c:pt idx="3">
                    <c:v>Aufsuchende Angebote und Projekte</c:v>
                  </c:pt>
                </c:lvl>
                <c:lvl>
                  <c:pt idx="0">
                    <c:v>1</c:v>
                  </c:pt>
                  <c:pt idx="1">
                    <c:v>2</c:v>
                  </c:pt>
                  <c:pt idx="2">
                    <c:v>3</c:v>
                  </c:pt>
                  <c:pt idx="3">
                    <c:v>4</c:v>
                  </c:pt>
                </c:lvl>
              </c:multiLvlStrCache>
            </c:multiLvlStrRef>
          </c:cat>
          <c:val>
            <c:numRef>
              <c:f>Tabelle1!$S$3:$S$6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6474-4062-8593-B1CDBCF15198}"/>
            </c:ext>
          </c:extLst>
        </c:ser>
        <c:ser>
          <c:idx val="1"/>
          <c:order val="1"/>
          <c:spPr>
            <a:ln>
              <a:solidFill>
                <a:srgbClr val="C9BED8"/>
              </a:solidFill>
            </a:ln>
          </c:spPr>
          <c:marker>
            <c:symbol val="triangle"/>
            <c:size val="8"/>
            <c:spPr>
              <a:solidFill>
                <a:srgbClr val="C9BED8"/>
              </a:solidFill>
              <a:ln>
                <a:solidFill>
                  <a:srgbClr val="C9BED8"/>
                </a:solidFill>
              </a:ln>
            </c:spPr>
          </c:marker>
          <c:cat>
            <c:multiLvlStrRef>
              <c:f>Tabelle1!$Q$3:$R$6</c:f>
              <c:multiLvlStrCache>
                <c:ptCount val="4"/>
                <c:lvl>
                  <c:pt idx="0">
                    <c:v>Zugang zu Informationen und Angeboten der frühen Kindheit</c:v>
                  </c:pt>
                  <c:pt idx="1">
                    <c:v>Integration von Familien mit Migrations-
hintergrund</c:v>
                  </c:pt>
                  <c:pt idx="2">
                    <c:v>Begegnungsorte für Familien </c:v>
                  </c:pt>
                  <c:pt idx="3">
                    <c:v>Aufsuchende Angebote und Projekte</c:v>
                  </c:pt>
                </c:lvl>
                <c:lvl>
                  <c:pt idx="0">
                    <c:v>1</c:v>
                  </c:pt>
                  <c:pt idx="1">
                    <c:v>2</c:v>
                  </c:pt>
                  <c:pt idx="2">
                    <c:v>3</c:v>
                  </c:pt>
                  <c:pt idx="3">
                    <c:v>4</c:v>
                  </c:pt>
                </c:lvl>
              </c:multiLvlStrCache>
            </c:multiLvlStrRef>
          </c:cat>
          <c:val>
            <c:numRef>
              <c:f>Tabelle1!$S$12:$S$15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6474-4062-8593-B1CDBCF15198}"/>
            </c:ext>
          </c:extLst>
        </c:ser>
        <c:dLbls>
          <c:showLegendKey val="0"/>
          <c:showVal val="0"/>
          <c:showCatName val="0"/>
          <c:showSerName val="0"/>
          <c:showPercent val="0"/>
          <c:showBubbleSize val="0"/>
        </c:dLbls>
        <c:axId val="72739456"/>
        <c:axId val="76350208"/>
      </c:radarChart>
      <c:catAx>
        <c:axId val="72739456"/>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6350208"/>
        <c:crosses val="autoZero"/>
        <c:auto val="0"/>
        <c:lblAlgn val="ctr"/>
        <c:lblOffset val="100"/>
        <c:noMultiLvlLbl val="0"/>
      </c:catAx>
      <c:valAx>
        <c:axId val="76350208"/>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2739456"/>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Policy, Strategie</a:t>
            </a:r>
          </a:p>
        </c:rich>
      </c:tx>
      <c:layout>
        <c:manualLayout>
          <c:xMode val="edge"/>
          <c:yMode val="edge"/>
          <c:x val="1.7094017094017103E-2"/>
          <c:y val="2.4369016536118365E-2"/>
        </c:manualLayout>
      </c:layout>
      <c:overlay val="0"/>
    </c:title>
    <c:autoTitleDeleted val="0"/>
    <c:plotArea>
      <c:layout>
        <c:manualLayout>
          <c:layoutTarget val="inner"/>
          <c:xMode val="edge"/>
          <c:yMode val="edge"/>
          <c:x val="0.26012509305901982"/>
          <c:y val="0.23168667317161717"/>
          <c:w val="0.46691917356484308"/>
          <c:h val="0.71317941654160111"/>
        </c:manualLayout>
      </c:layout>
      <c:radarChart>
        <c:radarStyle val="marker"/>
        <c:varyColors val="0"/>
        <c:ser>
          <c:idx val="0"/>
          <c:order val="0"/>
          <c:spPr>
            <a:ln>
              <a:solidFill>
                <a:srgbClr val="93C9FF"/>
              </a:solidFill>
            </a:ln>
          </c:spPr>
          <c:marker>
            <c:symbol val="triangle"/>
            <c:size val="8"/>
            <c:spPr>
              <a:solidFill>
                <a:srgbClr val="93C9FF"/>
              </a:solidFill>
              <a:ln>
                <a:solidFill>
                  <a:srgbClr val="93C9FF"/>
                </a:solidFill>
              </a:ln>
            </c:spPr>
          </c:marker>
          <c:cat>
            <c:multiLvlStrRef>
              <c:f>Tabelle1!$A$12:$B$16</c:f>
              <c:multiLvlStrCache>
                <c:ptCount val="5"/>
                <c:lvl>
                  <c:pt idx="0">
                    <c:v>Stellenwert Thema frühe Förderung</c:v>
                  </c:pt>
                  <c:pt idx="1">
                    <c:v>Koordination, Vernetzung, Information</c:v>
                  </c:pt>
                  <c:pt idx="2">
                    <c:v>Förderpolitik</c:v>
                  </c:pt>
                  <c:pt idx="3">
                    <c:v>Qualitätssicherung familienergänzende Betreuung</c:v>
                  </c:pt>
                  <c:pt idx="4">
                    <c:v>Weiterbildung</c:v>
                  </c:pt>
                </c:lvl>
                <c:lvl>
                  <c:pt idx="0">
                    <c:v>1</c:v>
                  </c:pt>
                  <c:pt idx="1">
                    <c:v>2</c:v>
                  </c:pt>
                  <c:pt idx="2">
                    <c:v>3</c:v>
                  </c:pt>
                  <c:pt idx="3">
                    <c:v>4</c:v>
                  </c:pt>
                  <c:pt idx="4">
                    <c:v>5</c:v>
                  </c:pt>
                </c:lvl>
              </c:multiLvlStrCache>
            </c:multiLvlStrRef>
          </c:cat>
          <c:val>
            <c:numRef>
              <c:f>Tabelle1!$C$12:$C$16</c:f>
              <c:numCache>
                <c:formatCode>General</c:formatCode>
                <c:ptCount val="5"/>
                <c:pt idx="0">
                  <c:v>0</c:v>
                </c:pt>
                <c:pt idx="1">
                  <c:v>0</c:v>
                </c:pt>
                <c:pt idx="2" formatCode="0">
                  <c:v>0</c:v>
                </c:pt>
                <c:pt idx="3">
                  <c:v>0</c:v>
                </c:pt>
                <c:pt idx="4" formatCode="0">
                  <c:v>0</c:v>
                </c:pt>
              </c:numCache>
            </c:numRef>
          </c:val>
          <c:extLst>
            <c:ext xmlns:c16="http://schemas.microsoft.com/office/drawing/2014/chart" uri="{C3380CC4-5D6E-409C-BE32-E72D297353CC}">
              <c16:uniqueId val="{00000000-6481-45D5-A561-B6702029D7F2}"/>
            </c:ext>
          </c:extLst>
        </c:ser>
        <c:dLbls>
          <c:showLegendKey val="0"/>
          <c:showVal val="0"/>
          <c:showCatName val="0"/>
          <c:showSerName val="0"/>
          <c:showPercent val="0"/>
          <c:showBubbleSize val="0"/>
        </c:dLbls>
        <c:axId val="70103424"/>
        <c:axId val="70105344"/>
      </c:radarChart>
      <c:catAx>
        <c:axId val="70103424"/>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0105344"/>
        <c:crosses val="autoZero"/>
        <c:auto val="0"/>
        <c:lblAlgn val="ctr"/>
        <c:lblOffset val="100"/>
        <c:noMultiLvlLbl val="0"/>
      </c:catAx>
      <c:valAx>
        <c:axId val="70105344"/>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0103424"/>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Policy, Strategie</a:t>
            </a:r>
          </a:p>
        </c:rich>
      </c:tx>
      <c:layout>
        <c:manualLayout>
          <c:xMode val="edge"/>
          <c:yMode val="edge"/>
          <c:x val="2.2614999212055033E-2"/>
          <c:y val="2.4369154559905366E-2"/>
        </c:manualLayout>
      </c:layout>
      <c:overlay val="0"/>
    </c:title>
    <c:autoTitleDeleted val="0"/>
    <c:plotArea>
      <c:layout>
        <c:manualLayout>
          <c:layoutTarget val="inner"/>
          <c:xMode val="edge"/>
          <c:yMode val="edge"/>
          <c:x val="0.25737033903819878"/>
          <c:y val="0.22737014160655067"/>
          <c:w val="0.46691917356484308"/>
          <c:h val="0.71317941654160111"/>
        </c:manualLayout>
      </c:layout>
      <c:radarChart>
        <c:radarStyle val="marker"/>
        <c:varyColors val="0"/>
        <c:ser>
          <c:idx val="0"/>
          <c:order val="0"/>
          <c:spPr>
            <a:ln>
              <a:solidFill>
                <a:srgbClr val="3399FF"/>
              </a:solidFill>
            </a:ln>
          </c:spPr>
          <c:marker>
            <c:symbol val="diamond"/>
            <c:size val="8"/>
            <c:spPr>
              <a:solidFill>
                <a:srgbClr val="3399FF"/>
              </a:solidFill>
              <a:ln>
                <a:solidFill>
                  <a:srgbClr val="3399FF"/>
                </a:solidFill>
              </a:ln>
            </c:spPr>
          </c:marker>
          <c:cat>
            <c:multiLvlStrRef>
              <c:f>Tabelle1!$A$12:$B$16</c:f>
              <c:multiLvlStrCache>
                <c:ptCount val="5"/>
                <c:lvl>
                  <c:pt idx="0">
                    <c:v>Stellenwert Thema frühe Förderung</c:v>
                  </c:pt>
                  <c:pt idx="1">
                    <c:v>Koordination, Vernetzung, Information</c:v>
                  </c:pt>
                  <c:pt idx="2">
                    <c:v>Förderpolitik</c:v>
                  </c:pt>
                  <c:pt idx="3">
                    <c:v>Qualitätssicherung familienergänzende Betreuung</c:v>
                  </c:pt>
                  <c:pt idx="4">
                    <c:v>Weiterbildung</c:v>
                  </c:pt>
                </c:lvl>
                <c:lvl>
                  <c:pt idx="0">
                    <c:v>1</c:v>
                  </c:pt>
                  <c:pt idx="1">
                    <c:v>2</c:v>
                  </c:pt>
                  <c:pt idx="2">
                    <c:v>3</c:v>
                  </c:pt>
                  <c:pt idx="3">
                    <c:v>4</c:v>
                  </c:pt>
                  <c:pt idx="4">
                    <c:v>5</c:v>
                  </c:pt>
                </c:lvl>
              </c:multiLvlStrCache>
            </c:multiLvlStrRef>
          </c:cat>
          <c:val>
            <c:numRef>
              <c:f>Tabelle1!$C$3:$C$7</c:f>
              <c:numCache>
                <c:formatCode>General</c:formatCode>
                <c:ptCount val="5"/>
                <c:pt idx="0">
                  <c:v>0</c:v>
                </c:pt>
                <c:pt idx="1">
                  <c:v>0</c:v>
                </c:pt>
                <c:pt idx="2" formatCode="0">
                  <c:v>0</c:v>
                </c:pt>
                <c:pt idx="3">
                  <c:v>0</c:v>
                </c:pt>
                <c:pt idx="4" formatCode="0">
                  <c:v>0</c:v>
                </c:pt>
              </c:numCache>
            </c:numRef>
          </c:val>
          <c:extLst>
            <c:ext xmlns:c16="http://schemas.microsoft.com/office/drawing/2014/chart" uri="{C3380CC4-5D6E-409C-BE32-E72D297353CC}">
              <c16:uniqueId val="{00000000-8676-496F-8F9F-9E5451204E49}"/>
            </c:ext>
          </c:extLst>
        </c:ser>
        <c:ser>
          <c:idx val="1"/>
          <c:order val="1"/>
          <c:spPr>
            <a:ln>
              <a:solidFill>
                <a:srgbClr val="93C9FF"/>
              </a:solidFill>
            </a:ln>
          </c:spPr>
          <c:marker>
            <c:symbol val="triangle"/>
            <c:size val="8"/>
            <c:spPr>
              <a:solidFill>
                <a:srgbClr val="93C9FF"/>
              </a:solidFill>
              <a:ln>
                <a:solidFill>
                  <a:srgbClr val="93C9FF"/>
                </a:solidFill>
              </a:ln>
            </c:spPr>
          </c:marker>
          <c:cat>
            <c:multiLvlStrRef>
              <c:f>Tabelle1!$A$12:$B$16</c:f>
              <c:multiLvlStrCache>
                <c:ptCount val="5"/>
                <c:lvl>
                  <c:pt idx="0">
                    <c:v>Stellenwert Thema frühe Förderung</c:v>
                  </c:pt>
                  <c:pt idx="1">
                    <c:v>Koordination, Vernetzung, Information</c:v>
                  </c:pt>
                  <c:pt idx="2">
                    <c:v>Förderpolitik</c:v>
                  </c:pt>
                  <c:pt idx="3">
                    <c:v>Qualitätssicherung familienergänzende Betreuung</c:v>
                  </c:pt>
                  <c:pt idx="4">
                    <c:v>Weiterbildung</c:v>
                  </c:pt>
                </c:lvl>
                <c:lvl>
                  <c:pt idx="0">
                    <c:v>1</c:v>
                  </c:pt>
                  <c:pt idx="1">
                    <c:v>2</c:v>
                  </c:pt>
                  <c:pt idx="2">
                    <c:v>3</c:v>
                  </c:pt>
                  <c:pt idx="3">
                    <c:v>4</c:v>
                  </c:pt>
                  <c:pt idx="4">
                    <c:v>5</c:v>
                  </c:pt>
                </c:lvl>
              </c:multiLvlStrCache>
            </c:multiLvlStrRef>
          </c:cat>
          <c:val>
            <c:numRef>
              <c:f>Tabelle1!$C$12:$C$16</c:f>
              <c:numCache>
                <c:formatCode>General</c:formatCode>
                <c:ptCount val="5"/>
                <c:pt idx="0">
                  <c:v>0</c:v>
                </c:pt>
                <c:pt idx="1">
                  <c:v>0</c:v>
                </c:pt>
                <c:pt idx="2" formatCode="0">
                  <c:v>0</c:v>
                </c:pt>
                <c:pt idx="3">
                  <c:v>0</c:v>
                </c:pt>
                <c:pt idx="4" formatCode="0">
                  <c:v>0</c:v>
                </c:pt>
              </c:numCache>
            </c:numRef>
          </c:val>
          <c:extLst>
            <c:ext xmlns:c16="http://schemas.microsoft.com/office/drawing/2014/chart" uri="{C3380CC4-5D6E-409C-BE32-E72D297353CC}">
              <c16:uniqueId val="{00000001-8676-496F-8F9F-9E5451204E49}"/>
            </c:ext>
          </c:extLst>
        </c:ser>
        <c:dLbls>
          <c:showLegendKey val="0"/>
          <c:showVal val="0"/>
          <c:showCatName val="0"/>
          <c:showSerName val="0"/>
          <c:showPercent val="0"/>
          <c:showBubbleSize val="0"/>
        </c:dLbls>
        <c:axId val="70548480"/>
        <c:axId val="70550656"/>
      </c:radarChart>
      <c:catAx>
        <c:axId val="70548480"/>
        <c:scaling>
          <c:orientation val="minMax"/>
        </c:scaling>
        <c:delete val="0"/>
        <c:axPos val="b"/>
        <c:majorGridlines/>
        <c:numFmt formatCode="General" sourceLinked="1"/>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0550656"/>
        <c:crosses val="autoZero"/>
        <c:auto val="0"/>
        <c:lblAlgn val="ctr"/>
        <c:lblOffset val="100"/>
        <c:noMultiLvlLbl val="0"/>
      </c:catAx>
      <c:valAx>
        <c:axId val="70550656"/>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0548480"/>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Lebensraum</a:t>
            </a:r>
          </a:p>
        </c:rich>
      </c:tx>
      <c:layout>
        <c:manualLayout>
          <c:xMode val="edge"/>
          <c:yMode val="edge"/>
          <c:x val="1.7094017094017103E-2"/>
          <c:y val="2.4369016536118365E-2"/>
        </c:manualLayout>
      </c:layout>
      <c:overlay val="0"/>
    </c:title>
    <c:autoTitleDeleted val="0"/>
    <c:plotArea>
      <c:layout>
        <c:manualLayout>
          <c:layoutTarget val="inner"/>
          <c:xMode val="edge"/>
          <c:yMode val="edge"/>
          <c:x val="0.26555622933405426"/>
          <c:y val="0.20063270605763139"/>
          <c:w val="0.46691917356484308"/>
          <c:h val="0.71317941654160111"/>
        </c:manualLayout>
      </c:layout>
      <c:radarChart>
        <c:radarStyle val="marker"/>
        <c:varyColors val="0"/>
        <c:ser>
          <c:idx val="0"/>
          <c:order val="0"/>
          <c:spPr>
            <a:ln>
              <a:solidFill>
                <a:srgbClr val="D5177D"/>
              </a:solidFill>
            </a:ln>
          </c:spPr>
          <c:marker>
            <c:symbol val="diamond"/>
            <c:size val="8"/>
            <c:spPr>
              <a:solidFill>
                <a:srgbClr val="D5177D"/>
              </a:solidFill>
              <a:ln>
                <a:solidFill>
                  <a:srgbClr val="D5177D"/>
                </a:solidFill>
              </a:ln>
            </c:spPr>
          </c:marker>
          <c:cat>
            <c:multiLvlStrRef>
              <c:f>Tabelle1!$E$3:$F$5</c:f>
              <c:multiLvlStrCache>
                <c:ptCount val="3"/>
                <c:lvl>
                  <c:pt idx="0">
                    <c:v>Bewegung und Begegnung im öffentlichen Aussenraum</c:v>
                  </c:pt>
                  <c:pt idx="1">
                    <c:v>Aussen- und Innenräume in Kitas und Spielgruppen</c:v>
                  </c:pt>
                  <c:pt idx="2">
                    <c:v>Verkehr und Raumplanung</c:v>
                  </c:pt>
                </c:lvl>
                <c:lvl>
                  <c:pt idx="0">
                    <c:v>1</c:v>
                  </c:pt>
                  <c:pt idx="1">
                    <c:v>2</c:v>
                  </c:pt>
                  <c:pt idx="2">
                    <c:v>3</c:v>
                  </c:pt>
                </c:lvl>
              </c:multiLvlStrCache>
            </c:multiLvlStrRef>
          </c:cat>
          <c:val>
            <c:numRef>
              <c:f>Tabelle1!$G$3:$G$5</c:f>
              <c:numCache>
                <c:formatCode>General</c:formatCode>
                <c:ptCount val="3"/>
                <c:pt idx="0">
                  <c:v>0</c:v>
                </c:pt>
                <c:pt idx="1">
                  <c:v>0</c:v>
                </c:pt>
                <c:pt idx="2">
                  <c:v>0</c:v>
                </c:pt>
              </c:numCache>
            </c:numRef>
          </c:val>
          <c:extLst>
            <c:ext xmlns:c16="http://schemas.microsoft.com/office/drawing/2014/chart" uri="{C3380CC4-5D6E-409C-BE32-E72D297353CC}">
              <c16:uniqueId val="{00000000-FB15-4D15-87C8-CEE8D218A8CF}"/>
            </c:ext>
          </c:extLst>
        </c:ser>
        <c:dLbls>
          <c:showLegendKey val="0"/>
          <c:showVal val="0"/>
          <c:showCatName val="0"/>
          <c:showSerName val="0"/>
          <c:showPercent val="0"/>
          <c:showBubbleSize val="0"/>
        </c:dLbls>
        <c:axId val="72402432"/>
        <c:axId val="72404352"/>
      </c:radarChart>
      <c:catAx>
        <c:axId val="72402432"/>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2404352"/>
        <c:crosses val="autoZero"/>
        <c:auto val="0"/>
        <c:lblAlgn val="ctr"/>
        <c:lblOffset val="100"/>
        <c:noMultiLvlLbl val="0"/>
      </c:catAx>
      <c:valAx>
        <c:axId val="72404352"/>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2402432"/>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Lebensraum</a:t>
            </a:r>
          </a:p>
        </c:rich>
      </c:tx>
      <c:layout>
        <c:manualLayout>
          <c:xMode val="edge"/>
          <c:yMode val="edge"/>
          <c:x val="1.7094017094017103E-2"/>
          <c:y val="2.4369016536118365E-2"/>
        </c:manualLayout>
      </c:layout>
      <c:overlay val="0"/>
    </c:title>
    <c:autoTitleDeleted val="0"/>
    <c:plotArea>
      <c:layout>
        <c:manualLayout>
          <c:layoutTarget val="inner"/>
          <c:xMode val="edge"/>
          <c:yMode val="edge"/>
          <c:x val="0.27955438628461993"/>
          <c:y val="0.22312601262181392"/>
          <c:w val="0.47287143794525704"/>
          <c:h val="0.59174973240076878"/>
        </c:manualLayout>
      </c:layout>
      <c:radarChart>
        <c:radarStyle val="marker"/>
        <c:varyColors val="0"/>
        <c:ser>
          <c:idx val="0"/>
          <c:order val="0"/>
          <c:spPr>
            <a:ln>
              <a:solidFill>
                <a:srgbClr val="F078BA"/>
              </a:solidFill>
            </a:ln>
          </c:spPr>
          <c:marker>
            <c:symbol val="triangle"/>
            <c:size val="8"/>
            <c:spPr>
              <a:solidFill>
                <a:srgbClr val="F078BA"/>
              </a:solidFill>
              <a:ln>
                <a:solidFill>
                  <a:srgbClr val="F078BA"/>
                </a:solidFill>
              </a:ln>
            </c:spPr>
          </c:marker>
          <c:cat>
            <c:multiLvlStrRef>
              <c:f>Tabelle1!$E$12:$F$14</c:f>
              <c:multiLvlStrCache>
                <c:ptCount val="3"/>
                <c:lvl>
                  <c:pt idx="0">
                    <c:v>Bewegung und Begegnung im öffentlichen Aussenraum</c:v>
                  </c:pt>
                  <c:pt idx="1">
                    <c:v>Aussen- und Innenräume in Kitas und Spielgruppen</c:v>
                  </c:pt>
                  <c:pt idx="2">
                    <c:v>Verkehr und Raumplanung</c:v>
                  </c:pt>
                </c:lvl>
                <c:lvl>
                  <c:pt idx="0">
                    <c:v>1</c:v>
                  </c:pt>
                  <c:pt idx="1">
                    <c:v>2</c:v>
                  </c:pt>
                  <c:pt idx="2">
                    <c:v>3</c:v>
                  </c:pt>
                </c:lvl>
              </c:multiLvlStrCache>
            </c:multiLvlStrRef>
          </c:cat>
          <c:val>
            <c:numRef>
              <c:f>Tabelle1!$G$12:$G$14</c:f>
              <c:numCache>
                <c:formatCode>General</c:formatCode>
                <c:ptCount val="3"/>
                <c:pt idx="0">
                  <c:v>0</c:v>
                </c:pt>
                <c:pt idx="1">
                  <c:v>0</c:v>
                </c:pt>
                <c:pt idx="2">
                  <c:v>0</c:v>
                </c:pt>
              </c:numCache>
            </c:numRef>
          </c:val>
          <c:extLst>
            <c:ext xmlns:c16="http://schemas.microsoft.com/office/drawing/2014/chart" uri="{C3380CC4-5D6E-409C-BE32-E72D297353CC}">
              <c16:uniqueId val="{00000000-22ED-4856-963D-3462AA82BAAB}"/>
            </c:ext>
          </c:extLst>
        </c:ser>
        <c:dLbls>
          <c:showLegendKey val="0"/>
          <c:showVal val="0"/>
          <c:showCatName val="0"/>
          <c:showSerName val="0"/>
          <c:showPercent val="0"/>
          <c:showBubbleSize val="0"/>
        </c:dLbls>
        <c:axId val="72442624"/>
        <c:axId val="72444544"/>
      </c:radarChart>
      <c:catAx>
        <c:axId val="72442624"/>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2444544"/>
        <c:crosses val="autoZero"/>
        <c:auto val="0"/>
        <c:lblAlgn val="ctr"/>
        <c:lblOffset val="100"/>
        <c:noMultiLvlLbl val="0"/>
      </c:catAx>
      <c:valAx>
        <c:axId val="72444544"/>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2442624"/>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Lebensraum</a:t>
            </a:r>
          </a:p>
        </c:rich>
      </c:tx>
      <c:layout>
        <c:manualLayout>
          <c:xMode val="edge"/>
          <c:yMode val="edge"/>
          <c:x val="1.7094017094017103E-2"/>
          <c:y val="2.4369016536118365E-2"/>
        </c:manualLayout>
      </c:layout>
      <c:overlay val="0"/>
    </c:title>
    <c:autoTitleDeleted val="0"/>
    <c:plotArea>
      <c:layout>
        <c:manualLayout>
          <c:layoutTarget val="inner"/>
          <c:xMode val="edge"/>
          <c:yMode val="edge"/>
          <c:x val="0.26012509305901982"/>
          <c:y val="0.19613660718445697"/>
          <c:w val="0.46691917356484308"/>
          <c:h val="0.71317941654160111"/>
        </c:manualLayout>
      </c:layout>
      <c:radarChart>
        <c:radarStyle val="marker"/>
        <c:varyColors val="0"/>
        <c:ser>
          <c:idx val="0"/>
          <c:order val="0"/>
          <c:spPr>
            <a:ln>
              <a:solidFill>
                <a:srgbClr val="D5177D"/>
              </a:solidFill>
            </a:ln>
          </c:spPr>
          <c:marker>
            <c:symbol val="diamond"/>
            <c:size val="8"/>
            <c:spPr>
              <a:solidFill>
                <a:srgbClr val="D5177D"/>
              </a:solidFill>
              <a:ln>
                <a:solidFill>
                  <a:srgbClr val="D5177D"/>
                </a:solidFill>
              </a:ln>
            </c:spPr>
          </c:marker>
          <c:cat>
            <c:multiLvlStrRef>
              <c:f>Tabelle1!$E$3:$F$5</c:f>
              <c:multiLvlStrCache>
                <c:ptCount val="3"/>
                <c:lvl>
                  <c:pt idx="0">
                    <c:v>Bewegung und Begegnung im öffentlichen Aussenraum</c:v>
                  </c:pt>
                  <c:pt idx="1">
                    <c:v>Aussen- und Innenräume in Kitas und Spielgruppen</c:v>
                  </c:pt>
                  <c:pt idx="2">
                    <c:v>Verkehr und Raumplanung</c:v>
                  </c:pt>
                </c:lvl>
                <c:lvl>
                  <c:pt idx="0">
                    <c:v>1</c:v>
                  </c:pt>
                  <c:pt idx="1">
                    <c:v>2</c:v>
                  </c:pt>
                  <c:pt idx="2">
                    <c:v>3</c:v>
                  </c:pt>
                </c:lvl>
              </c:multiLvlStrCache>
            </c:multiLvlStrRef>
          </c:cat>
          <c:val>
            <c:numRef>
              <c:f>Tabelle1!$G$3:$G$5</c:f>
              <c:numCache>
                <c:formatCode>General</c:formatCode>
                <c:ptCount val="3"/>
                <c:pt idx="0">
                  <c:v>0</c:v>
                </c:pt>
                <c:pt idx="1">
                  <c:v>0</c:v>
                </c:pt>
                <c:pt idx="2">
                  <c:v>0</c:v>
                </c:pt>
              </c:numCache>
            </c:numRef>
          </c:val>
          <c:extLst>
            <c:ext xmlns:c16="http://schemas.microsoft.com/office/drawing/2014/chart" uri="{C3380CC4-5D6E-409C-BE32-E72D297353CC}">
              <c16:uniqueId val="{00000000-BE71-497C-9240-F2BD035A3AB4}"/>
            </c:ext>
          </c:extLst>
        </c:ser>
        <c:ser>
          <c:idx val="1"/>
          <c:order val="1"/>
          <c:spPr>
            <a:ln>
              <a:solidFill>
                <a:srgbClr val="F078BA"/>
              </a:solidFill>
            </a:ln>
          </c:spPr>
          <c:marker>
            <c:symbol val="triangle"/>
            <c:size val="8"/>
            <c:spPr>
              <a:solidFill>
                <a:srgbClr val="F078BA"/>
              </a:solidFill>
              <a:ln>
                <a:solidFill>
                  <a:srgbClr val="F078BA"/>
                </a:solidFill>
              </a:ln>
            </c:spPr>
          </c:marker>
          <c:cat>
            <c:multiLvlStrRef>
              <c:f>Tabelle1!$E$3:$F$5</c:f>
              <c:multiLvlStrCache>
                <c:ptCount val="3"/>
                <c:lvl>
                  <c:pt idx="0">
                    <c:v>Bewegung und Begegnung im öffentlichen Aussenraum</c:v>
                  </c:pt>
                  <c:pt idx="1">
                    <c:v>Aussen- und Innenräume in Kitas und Spielgruppen</c:v>
                  </c:pt>
                  <c:pt idx="2">
                    <c:v>Verkehr und Raumplanung</c:v>
                  </c:pt>
                </c:lvl>
                <c:lvl>
                  <c:pt idx="0">
                    <c:v>1</c:v>
                  </c:pt>
                  <c:pt idx="1">
                    <c:v>2</c:v>
                  </c:pt>
                  <c:pt idx="2">
                    <c:v>3</c:v>
                  </c:pt>
                </c:lvl>
              </c:multiLvlStrCache>
            </c:multiLvlStrRef>
          </c:cat>
          <c:val>
            <c:numRef>
              <c:f>Tabelle1!$G$12:$G$14</c:f>
              <c:numCache>
                <c:formatCode>General</c:formatCode>
                <c:ptCount val="3"/>
                <c:pt idx="0">
                  <c:v>0</c:v>
                </c:pt>
                <c:pt idx="1">
                  <c:v>0</c:v>
                </c:pt>
                <c:pt idx="2">
                  <c:v>0</c:v>
                </c:pt>
              </c:numCache>
            </c:numRef>
          </c:val>
          <c:extLst>
            <c:ext xmlns:c16="http://schemas.microsoft.com/office/drawing/2014/chart" uri="{C3380CC4-5D6E-409C-BE32-E72D297353CC}">
              <c16:uniqueId val="{00000001-BE71-497C-9240-F2BD035A3AB4}"/>
            </c:ext>
          </c:extLst>
        </c:ser>
        <c:dLbls>
          <c:showLegendKey val="0"/>
          <c:showVal val="0"/>
          <c:showCatName val="0"/>
          <c:showSerName val="0"/>
          <c:showPercent val="0"/>
          <c:showBubbleSize val="0"/>
        </c:dLbls>
        <c:axId val="72474624"/>
        <c:axId val="72476544"/>
      </c:radarChart>
      <c:catAx>
        <c:axId val="72474624"/>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2476544"/>
        <c:crosses val="autoZero"/>
        <c:auto val="0"/>
        <c:lblAlgn val="ctr"/>
        <c:lblOffset val="100"/>
        <c:noMultiLvlLbl val="0"/>
      </c:catAx>
      <c:valAx>
        <c:axId val="72476544"/>
        <c:scaling>
          <c:orientation val="minMax"/>
          <c:max val="3"/>
          <c:min val="0"/>
        </c:scaling>
        <c:delete val="1"/>
        <c:axPos val="l"/>
        <c:majorGridlines>
          <c:spPr>
            <a:ln w="3175">
              <a:solidFill>
                <a:srgbClr val="000000"/>
              </a:solidFill>
              <a:prstDash val="solid"/>
            </a:ln>
          </c:spPr>
        </c:majorGridlines>
        <c:numFmt formatCode="General" sourceLinked="1"/>
        <c:majorTickMark val="cross"/>
        <c:minorTickMark val="none"/>
        <c:tickLblPos val="none"/>
        <c:crossAx val="72474624"/>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Gesundheit</a:t>
            </a:r>
          </a:p>
        </c:rich>
      </c:tx>
      <c:layout>
        <c:manualLayout>
          <c:xMode val="edge"/>
          <c:yMode val="edge"/>
          <c:x val="1.7094017094017103E-2"/>
          <c:y val="2.4369016536118365E-2"/>
        </c:manualLayout>
      </c:layout>
      <c:overlay val="0"/>
    </c:title>
    <c:autoTitleDeleted val="0"/>
    <c:plotArea>
      <c:layout>
        <c:manualLayout>
          <c:layoutTarget val="inner"/>
          <c:xMode val="edge"/>
          <c:yMode val="edge"/>
          <c:x val="0.27628664598743352"/>
          <c:y val="0.17881938046624249"/>
          <c:w val="0.46691917356484308"/>
          <c:h val="0.71317941654160111"/>
        </c:manualLayout>
      </c:layout>
      <c:radarChart>
        <c:radarStyle val="marker"/>
        <c:varyColors val="0"/>
        <c:ser>
          <c:idx val="0"/>
          <c:order val="0"/>
          <c:spPr>
            <a:ln>
              <a:solidFill>
                <a:srgbClr val="F9A702"/>
              </a:solidFill>
            </a:ln>
          </c:spPr>
          <c:marker>
            <c:symbol val="diamond"/>
            <c:size val="8"/>
            <c:spPr>
              <a:solidFill>
                <a:srgbClr val="F9A702"/>
              </a:solidFill>
              <a:ln>
                <a:solidFill>
                  <a:srgbClr val="F9A702"/>
                </a:solidFill>
              </a:ln>
            </c:spPr>
          </c:marker>
          <c:cat>
            <c:multiLvlStrRef>
              <c:f>Tabelle1!$I$3:$J$6</c:f>
              <c:multiLvlStrCache>
                <c:ptCount val="4"/>
                <c:lvl>
                  <c:pt idx="0">
                    <c:v>Information und Bildung für Eltern</c:v>
                  </c:pt>
                  <c:pt idx="1">
                    <c:v>Angebote
rund um die 
Geburt</c:v>
                  </c:pt>
                  <c:pt idx="2">
                    <c:v>Angebote in der frühen Kindheit </c:v>
                  </c:pt>
                  <c:pt idx="3">
                    <c:v>Sensibilisierung, Aus- und Weiterbildung professioneller Betreuungspersonen</c:v>
                  </c:pt>
                </c:lvl>
                <c:lvl>
                  <c:pt idx="0">
                    <c:v>1</c:v>
                  </c:pt>
                  <c:pt idx="1">
                    <c:v>2</c:v>
                  </c:pt>
                  <c:pt idx="2">
                    <c:v>3</c:v>
                  </c:pt>
                  <c:pt idx="3">
                    <c:v>4</c:v>
                  </c:pt>
                </c:lvl>
              </c:multiLvlStrCache>
            </c:multiLvlStrRef>
          </c:cat>
          <c:val>
            <c:numRef>
              <c:f>Tabelle1!$K$3:$K$6</c:f>
              <c:numCache>
                <c:formatCode>General</c:formatCode>
                <c:ptCount val="4"/>
                <c:pt idx="0" formatCode="0">
                  <c:v>0</c:v>
                </c:pt>
                <c:pt idx="1">
                  <c:v>0</c:v>
                </c:pt>
                <c:pt idx="2">
                  <c:v>0</c:v>
                </c:pt>
                <c:pt idx="3">
                  <c:v>0</c:v>
                </c:pt>
              </c:numCache>
            </c:numRef>
          </c:val>
          <c:extLst>
            <c:ext xmlns:c16="http://schemas.microsoft.com/office/drawing/2014/chart" uri="{C3380CC4-5D6E-409C-BE32-E72D297353CC}">
              <c16:uniqueId val="{00000000-F18B-4EF5-A6AA-D46591240501}"/>
            </c:ext>
          </c:extLst>
        </c:ser>
        <c:dLbls>
          <c:showLegendKey val="0"/>
          <c:showVal val="0"/>
          <c:showCatName val="0"/>
          <c:showSerName val="0"/>
          <c:showPercent val="0"/>
          <c:showBubbleSize val="0"/>
        </c:dLbls>
        <c:axId val="74189056"/>
        <c:axId val="74203520"/>
      </c:radarChart>
      <c:catAx>
        <c:axId val="74189056"/>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4203520"/>
        <c:crosses val="autoZero"/>
        <c:auto val="0"/>
        <c:lblAlgn val="ctr"/>
        <c:lblOffset val="100"/>
        <c:noMultiLvlLbl val="0"/>
      </c:catAx>
      <c:valAx>
        <c:axId val="74203520"/>
        <c:scaling>
          <c:orientation val="minMax"/>
          <c:max val="3"/>
          <c:min val="0"/>
        </c:scaling>
        <c:delete val="1"/>
        <c:axPos val="l"/>
        <c:majorGridlines>
          <c:spPr>
            <a:ln w="3175">
              <a:solidFill>
                <a:srgbClr val="000000"/>
              </a:solidFill>
              <a:prstDash val="solid"/>
            </a:ln>
          </c:spPr>
        </c:majorGridlines>
        <c:numFmt formatCode="0" sourceLinked="1"/>
        <c:majorTickMark val="cross"/>
        <c:minorTickMark val="none"/>
        <c:tickLblPos val="none"/>
        <c:crossAx val="74189056"/>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Gesundheit</a:t>
            </a:r>
          </a:p>
        </c:rich>
      </c:tx>
      <c:layout>
        <c:manualLayout>
          <c:xMode val="edge"/>
          <c:yMode val="edge"/>
          <c:x val="1.7094017094017103E-2"/>
          <c:y val="2.4369016536118365E-2"/>
        </c:manualLayout>
      </c:layout>
      <c:overlay val="0"/>
    </c:title>
    <c:autoTitleDeleted val="0"/>
    <c:plotArea>
      <c:layout>
        <c:manualLayout>
          <c:layoutTarget val="inner"/>
          <c:xMode val="edge"/>
          <c:yMode val="edge"/>
          <c:x val="0.27875461675075047"/>
          <c:y val="0.19388803203723251"/>
          <c:w val="0.46691917356484308"/>
          <c:h val="0.71317941654160111"/>
        </c:manualLayout>
      </c:layout>
      <c:radarChart>
        <c:radarStyle val="marker"/>
        <c:varyColors val="0"/>
        <c:ser>
          <c:idx val="1"/>
          <c:order val="0"/>
          <c:spPr>
            <a:ln>
              <a:solidFill>
                <a:srgbClr val="FED97E"/>
              </a:solidFill>
            </a:ln>
          </c:spPr>
          <c:marker>
            <c:symbol val="triangle"/>
            <c:size val="8"/>
            <c:spPr>
              <a:solidFill>
                <a:srgbClr val="FED97E"/>
              </a:solidFill>
              <a:ln>
                <a:solidFill>
                  <a:srgbClr val="FED97E"/>
                </a:solidFill>
              </a:ln>
            </c:spPr>
          </c:marker>
          <c:cat>
            <c:multiLvlStrRef>
              <c:f>Tabelle1!$I$12:$J$15</c:f>
              <c:multiLvlStrCache>
                <c:ptCount val="4"/>
                <c:lvl>
                  <c:pt idx="0">
                    <c:v>Information und Bildung für Eltern</c:v>
                  </c:pt>
                  <c:pt idx="1">
                    <c:v>Angebote
rund um die 
Geburt</c:v>
                  </c:pt>
                  <c:pt idx="2">
                    <c:v>Angebote in der frühen Kindheit </c:v>
                  </c:pt>
                  <c:pt idx="3">
                    <c:v>Sensibilisierung, Aus- und Weiterbildung professioneller Betreuungspersonen</c:v>
                  </c:pt>
                </c:lvl>
                <c:lvl>
                  <c:pt idx="0">
                    <c:v>1</c:v>
                  </c:pt>
                  <c:pt idx="1">
                    <c:v>2</c:v>
                  </c:pt>
                  <c:pt idx="2">
                    <c:v>3</c:v>
                  </c:pt>
                  <c:pt idx="3">
                    <c:v>4</c:v>
                  </c:pt>
                </c:lvl>
              </c:multiLvlStrCache>
            </c:multiLvlStrRef>
          </c:cat>
          <c:val>
            <c:numRef>
              <c:f>Tabelle1!$K$12:$K$15</c:f>
              <c:numCache>
                <c:formatCode>General</c:formatCode>
                <c:ptCount val="4"/>
                <c:pt idx="0" formatCode="0">
                  <c:v>0</c:v>
                </c:pt>
                <c:pt idx="1">
                  <c:v>0</c:v>
                </c:pt>
                <c:pt idx="2">
                  <c:v>0</c:v>
                </c:pt>
                <c:pt idx="3">
                  <c:v>0</c:v>
                </c:pt>
              </c:numCache>
            </c:numRef>
          </c:val>
          <c:extLst>
            <c:ext xmlns:c16="http://schemas.microsoft.com/office/drawing/2014/chart" uri="{C3380CC4-5D6E-409C-BE32-E72D297353CC}">
              <c16:uniqueId val="{00000000-928D-40D0-A042-02305A296740}"/>
            </c:ext>
          </c:extLst>
        </c:ser>
        <c:dLbls>
          <c:showLegendKey val="0"/>
          <c:showVal val="0"/>
          <c:showCatName val="0"/>
          <c:showSerName val="0"/>
          <c:showPercent val="0"/>
          <c:showBubbleSize val="0"/>
        </c:dLbls>
        <c:axId val="74231808"/>
        <c:axId val="74233728"/>
      </c:radarChart>
      <c:catAx>
        <c:axId val="74231808"/>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4233728"/>
        <c:crosses val="autoZero"/>
        <c:auto val="0"/>
        <c:lblAlgn val="ctr"/>
        <c:lblOffset val="100"/>
        <c:noMultiLvlLbl val="0"/>
      </c:catAx>
      <c:valAx>
        <c:axId val="74233728"/>
        <c:scaling>
          <c:orientation val="minMax"/>
          <c:max val="3"/>
          <c:min val="0"/>
        </c:scaling>
        <c:delete val="1"/>
        <c:axPos val="l"/>
        <c:majorGridlines>
          <c:spPr>
            <a:ln w="3175">
              <a:solidFill>
                <a:srgbClr val="000000"/>
              </a:solidFill>
              <a:prstDash val="solid"/>
            </a:ln>
          </c:spPr>
        </c:majorGridlines>
        <c:numFmt formatCode="0" sourceLinked="1"/>
        <c:majorTickMark val="cross"/>
        <c:minorTickMark val="none"/>
        <c:tickLblPos val="none"/>
        <c:crossAx val="74231808"/>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CH"/>
              <a:t>Bereich: Gesundheit</a:t>
            </a:r>
          </a:p>
        </c:rich>
      </c:tx>
      <c:layout>
        <c:manualLayout>
          <c:xMode val="edge"/>
          <c:yMode val="edge"/>
          <c:x val="1.7094017094017103E-2"/>
          <c:y val="2.4369016536118365E-2"/>
        </c:manualLayout>
      </c:layout>
      <c:overlay val="0"/>
    </c:title>
    <c:autoTitleDeleted val="0"/>
    <c:plotArea>
      <c:layout>
        <c:manualLayout>
          <c:layoutTarget val="inner"/>
          <c:xMode val="edge"/>
          <c:yMode val="edge"/>
          <c:x val="0.27914877028501095"/>
          <c:y val="0.17771977899865474"/>
          <c:w val="0.46691917356484308"/>
          <c:h val="0.71317941654160111"/>
        </c:manualLayout>
      </c:layout>
      <c:radarChart>
        <c:radarStyle val="marker"/>
        <c:varyColors val="0"/>
        <c:ser>
          <c:idx val="0"/>
          <c:order val="0"/>
          <c:spPr>
            <a:ln>
              <a:solidFill>
                <a:srgbClr val="F9A702"/>
              </a:solidFill>
            </a:ln>
          </c:spPr>
          <c:marker>
            <c:symbol val="diamond"/>
            <c:size val="8"/>
            <c:spPr>
              <a:solidFill>
                <a:srgbClr val="F9A702"/>
              </a:solidFill>
              <a:ln>
                <a:solidFill>
                  <a:srgbClr val="F9A702"/>
                </a:solidFill>
              </a:ln>
            </c:spPr>
          </c:marker>
          <c:cat>
            <c:multiLvlStrRef>
              <c:f>Tabelle1!$I$12:$J$16</c:f>
              <c:multiLvlStrCache>
                <c:ptCount val="4"/>
                <c:lvl>
                  <c:pt idx="0">
                    <c:v>Information und Bildung für Eltern</c:v>
                  </c:pt>
                  <c:pt idx="1">
                    <c:v>Angebote
rund um die 
Geburt</c:v>
                  </c:pt>
                  <c:pt idx="2">
                    <c:v>Angebote in der frühen Kindheit </c:v>
                  </c:pt>
                  <c:pt idx="3">
                    <c:v>Sensibilisierung, Aus- und Weiterbildung professioneller Betreuungspersonen</c:v>
                  </c:pt>
                </c:lvl>
                <c:lvl>
                  <c:pt idx="0">
                    <c:v>1</c:v>
                  </c:pt>
                  <c:pt idx="1">
                    <c:v>2</c:v>
                  </c:pt>
                  <c:pt idx="2">
                    <c:v>3</c:v>
                  </c:pt>
                  <c:pt idx="3">
                    <c:v>4</c:v>
                  </c:pt>
                </c:lvl>
              </c:multiLvlStrCache>
            </c:multiLvlStrRef>
          </c:cat>
          <c:val>
            <c:numRef>
              <c:f>Tabelle1!$K$3:$K$6</c:f>
              <c:numCache>
                <c:formatCode>General</c:formatCode>
                <c:ptCount val="4"/>
                <c:pt idx="0" formatCode="0">
                  <c:v>0</c:v>
                </c:pt>
                <c:pt idx="1">
                  <c:v>0</c:v>
                </c:pt>
                <c:pt idx="2">
                  <c:v>0</c:v>
                </c:pt>
                <c:pt idx="3">
                  <c:v>0</c:v>
                </c:pt>
              </c:numCache>
            </c:numRef>
          </c:val>
          <c:extLst>
            <c:ext xmlns:c16="http://schemas.microsoft.com/office/drawing/2014/chart" uri="{C3380CC4-5D6E-409C-BE32-E72D297353CC}">
              <c16:uniqueId val="{00000000-6474-4062-8593-B1CDBCF15198}"/>
            </c:ext>
          </c:extLst>
        </c:ser>
        <c:ser>
          <c:idx val="1"/>
          <c:order val="1"/>
          <c:spPr>
            <a:ln>
              <a:solidFill>
                <a:srgbClr val="FED97E"/>
              </a:solidFill>
            </a:ln>
          </c:spPr>
          <c:marker>
            <c:symbol val="triangle"/>
            <c:size val="8"/>
            <c:spPr>
              <a:solidFill>
                <a:srgbClr val="FED97E"/>
              </a:solidFill>
              <a:ln>
                <a:solidFill>
                  <a:srgbClr val="FED97E"/>
                </a:solidFill>
              </a:ln>
            </c:spPr>
          </c:marker>
          <c:cat>
            <c:multiLvlStrRef>
              <c:f>Tabelle1!$I$12:$J$16</c:f>
              <c:multiLvlStrCache>
                <c:ptCount val="4"/>
                <c:lvl>
                  <c:pt idx="0">
                    <c:v>Information und Bildung für Eltern</c:v>
                  </c:pt>
                  <c:pt idx="1">
                    <c:v>Angebote
rund um die 
Geburt</c:v>
                  </c:pt>
                  <c:pt idx="2">
                    <c:v>Angebote in der frühen Kindheit </c:v>
                  </c:pt>
                  <c:pt idx="3">
                    <c:v>Sensibilisierung, Aus- und Weiterbildung professioneller Betreuungspersonen</c:v>
                  </c:pt>
                </c:lvl>
                <c:lvl>
                  <c:pt idx="0">
                    <c:v>1</c:v>
                  </c:pt>
                  <c:pt idx="1">
                    <c:v>2</c:v>
                  </c:pt>
                  <c:pt idx="2">
                    <c:v>3</c:v>
                  </c:pt>
                  <c:pt idx="3">
                    <c:v>4</c:v>
                  </c:pt>
                </c:lvl>
              </c:multiLvlStrCache>
            </c:multiLvlStrRef>
          </c:cat>
          <c:val>
            <c:numRef>
              <c:f>Tabelle1!$K$12:$K$15</c:f>
              <c:numCache>
                <c:formatCode>General</c:formatCode>
                <c:ptCount val="4"/>
                <c:pt idx="0" formatCode="0">
                  <c:v>0</c:v>
                </c:pt>
                <c:pt idx="1">
                  <c:v>0</c:v>
                </c:pt>
                <c:pt idx="2">
                  <c:v>0</c:v>
                </c:pt>
                <c:pt idx="3">
                  <c:v>0</c:v>
                </c:pt>
              </c:numCache>
            </c:numRef>
          </c:val>
          <c:extLst>
            <c:ext xmlns:c16="http://schemas.microsoft.com/office/drawing/2014/chart" uri="{C3380CC4-5D6E-409C-BE32-E72D297353CC}">
              <c16:uniqueId val="{00000001-6474-4062-8593-B1CDBCF15198}"/>
            </c:ext>
          </c:extLst>
        </c:ser>
        <c:dLbls>
          <c:showLegendKey val="0"/>
          <c:showVal val="0"/>
          <c:showCatName val="0"/>
          <c:showSerName val="0"/>
          <c:showPercent val="0"/>
          <c:showBubbleSize val="0"/>
        </c:dLbls>
        <c:axId val="75052160"/>
        <c:axId val="75054080"/>
      </c:radarChart>
      <c:catAx>
        <c:axId val="75052160"/>
        <c:scaling>
          <c:orientation val="minMax"/>
        </c:scaling>
        <c:delete val="0"/>
        <c:axPos val="b"/>
        <c:majorGridlines/>
        <c:numFmt formatCode="@" sourceLinked="0"/>
        <c:majorTickMark val="out"/>
        <c:minorTickMark val="none"/>
        <c:tickLblPos val="nextTo"/>
        <c:txPr>
          <a:bodyPr rot="0" vert="horz"/>
          <a:lstStyle/>
          <a:p>
            <a:pPr>
              <a:defRPr sz="1000" b="0" i="0" u="none" strike="noStrike" baseline="0">
                <a:solidFill>
                  <a:srgbClr val="000000"/>
                </a:solidFill>
                <a:latin typeface="GillSans Light"/>
                <a:ea typeface="GillSans Light"/>
                <a:cs typeface="GillSans Light"/>
              </a:defRPr>
            </a:pPr>
            <a:endParaRPr lang="de-DE"/>
          </a:p>
        </c:txPr>
        <c:crossAx val="75054080"/>
        <c:crosses val="autoZero"/>
        <c:auto val="0"/>
        <c:lblAlgn val="ctr"/>
        <c:lblOffset val="100"/>
        <c:noMultiLvlLbl val="0"/>
      </c:catAx>
      <c:valAx>
        <c:axId val="75054080"/>
        <c:scaling>
          <c:orientation val="minMax"/>
          <c:max val="3"/>
          <c:min val="0"/>
        </c:scaling>
        <c:delete val="1"/>
        <c:axPos val="l"/>
        <c:majorGridlines>
          <c:spPr>
            <a:ln w="3175">
              <a:solidFill>
                <a:srgbClr val="000000"/>
              </a:solidFill>
              <a:prstDash val="solid"/>
            </a:ln>
          </c:spPr>
        </c:majorGridlines>
        <c:numFmt formatCode="0" sourceLinked="1"/>
        <c:majorTickMark val="cross"/>
        <c:minorTickMark val="none"/>
        <c:tickLblPos val="none"/>
        <c:crossAx val="75052160"/>
        <c:crosses val="autoZero"/>
        <c:crossBetween val="between"/>
        <c:majorUnit val="1"/>
        <c:minorUnit val="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GillSans Light"/>
          <a:ea typeface="GillSans Light"/>
          <a:cs typeface="GillSans Light"/>
        </a:defRPr>
      </a:pPr>
      <a:endParaRPr lang="de-DE"/>
    </a:p>
  </c:txPr>
  <c:printSettings>
    <c:headerFooter alignWithMargins="0"/>
    <c:pageMargins b="0.98425196899999978" l="0.78740157499999996" r="0.78740157499999996" t="0.98425196899999978" header="0.49212598450000011" footer="0.4921259845000001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1764197</xdr:colOff>
      <xdr:row>0</xdr:row>
      <xdr:rowOff>91127</xdr:rowOff>
    </xdr:from>
    <xdr:to>
      <xdr:col>12</xdr:col>
      <xdr:colOff>3244382</xdr:colOff>
      <xdr:row>0</xdr:row>
      <xdr:rowOff>375734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132" y="91127"/>
          <a:ext cx="1480185" cy="2846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3</xdr:row>
      <xdr:rowOff>146797</xdr:rowOff>
    </xdr:from>
    <xdr:to>
      <xdr:col>7</xdr:col>
      <xdr:colOff>353700</xdr:colOff>
      <xdr:row>18</xdr:row>
      <xdr:rowOff>33168</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112059</xdr:rowOff>
    </xdr:from>
    <xdr:to>
      <xdr:col>7</xdr:col>
      <xdr:colOff>353700</xdr:colOff>
      <xdr:row>34</xdr:row>
      <xdr:rowOff>244958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781049</xdr:colOff>
      <xdr:row>12</xdr:row>
      <xdr:rowOff>123265</xdr:rowOff>
    </xdr:from>
    <xdr:to>
      <xdr:col>15</xdr:col>
      <xdr:colOff>353700</xdr:colOff>
      <xdr:row>27</xdr:row>
      <xdr:rowOff>9636</xdr:rowOff>
    </xdr:to>
    <xdr:graphicFrame macro="">
      <xdr:nvGraphicFramePr>
        <xdr:cNvPr id="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36</xdr:row>
      <xdr:rowOff>56029</xdr:rowOff>
    </xdr:from>
    <xdr:to>
      <xdr:col>2</xdr:col>
      <xdr:colOff>695773</xdr:colOff>
      <xdr:row>37</xdr:row>
      <xdr:rowOff>94106</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4412" y="9065558"/>
          <a:ext cx="1480185" cy="28460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3097539</xdr:colOff>
      <xdr:row>12</xdr:row>
      <xdr:rowOff>66675</xdr:rowOff>
    </xdr:from>
    <xdr:to>
      <xdr:col>0</xdr:col>
      <xdr:colOff>4288694</xdr:colOff>
      <xdr:row>13</xdr:row>
      <xdr:rowOff>105208</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97539" y="2362200"/>
          <a:ext cx="1191155" cy="229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781050</xdr:colOff>
      <xdr:row>3</xdr:row>
      <xdr:rowOff>113178</xdr:rowOff>
    </xdr:from>
    <xdr:to>
      <xdr:col>7</xdr:col>
      <xdr:colOff>330168</xdr:colOff>
      <xdr:row>18</xdr:row>
      <xdr:rowOff>15237</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781050</xdr:colOff>
      <xdr:row>20</xdr:row>
      <xdr:rowOff>133350</xdr:rowOff>
    </xdr:from>
    <xdr:to>
      <xdr:col>7</xdr:col>
      <xdr:colOff>330168</xdr:colOff>
      <xdr:row>35</xdr:row>
      <xdr:rowOff>91438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10646</xdr:colOff>
      <xdr:row>12</xdr:row>
      <xdr:rowOff>113179</xdr:rowOff>
    </xdr:from>
    <xdr:to>
      <xdr:col>15</xdr:col>
      <xdr:colOff>367708</xdr:colOff>
      <xdr:row>26</xdr:row>
      <xdr:rowOff>246079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771526</xdr:colOff>
      <xdr:row>37</xdr:row>
      <xdr:rowOff>19050</xdr:rowOff>
    </xdr:from>
    <xdr:to>
      <xdr:col>2</xdr:col>
      <xdr:colOff>686249</xdr:colOff>
      <xdr:row>38</xdr:row>
      <xdr:rowOff>113157</xdr:rowOff>
    </xdr:to>
    <xdr:pic>
      <xdr:nvPicPr>
        <xdr:cNvPr id="6" name="Grafik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71526" y="9144000"/>
          <a:ext cx="1476823" cy="2846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1822927</xdr:colOff>
      <xdr:row>0</xdr:row>
      <xdr:rowOff>107674</xdr:rowOff>
    </xdr:from>
    <xdr:to>
      <xdr:col>12</xdr:col>
      <xdr:colOff>3303112</xdr:colOff>
      <xdr:row>0</xdr:row>
      <xdr:rowOff>392281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7109" y="107674"/>
          <a:ext cx="1480185" cy="284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7842</xdr:colOff>
      <xdr:row>3</xdr:row>
      <xdr:rowOff>108696</xdr:rowOff>
    </xdr:from>
    <xdr:to>
      <xdr:col>7</xdr:col>
      <xdr:colOff>364904</xdr:colOff>
      <xdr:row>17</xdr:row>
      <xdr:rowOff>241596</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9523</xdr:colOff>
      <xdr:row>20</xdr:row>
      <xdr:rowOff>96370</xdr:rowOff>
    </xdr:from>
    <xdr:to>
      <xdr:col>7</xdr:col>
      <xdr:colOff>363223</xdr:colOff>
      <xdr:row>34</xdr:row>
      <xdr:rowOff>228150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26335</xdr:colOff>
      <xdr:row>13</xdr:row>
      <xdr:rowOff>25770</xdr:rowOff>
    </xdr:from>
    <xdr:to>
      <xdr:col>15</xdr:col>
      <xdr:colOff>380036</xdr:colOff>
      <xdr:row>27</xdr:row>
      <xdr:rowOff>157550</xdr:rowOff>
    </xdr:to>
    <xdr:graphicFrame macro="">
      <xdr:nvGraphicFramePr>
        <xdr:cNvPr id="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36</xdr:row>
      <xdr:rowOff>0</xdr:rowOff>
    </xdr:from>
    <xdr:to>
      <xdr:col>2</xdr:col>
      <xdr:colOff>695773</xdr:colOff>
      <xdr:row>37</xdr:row>
      <xdr:rowOff>94107</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4412" y="9009529"/>
          <a:ext cx="1480185" cy="2846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1532659</xdr:colOff>
      <xdr:row>0</xdr:row>
      <xdr:rowOff>86590</xdr:rowOff>
    </xdr:from>
    <xdr:to>
      <xdr:col>12</xdr:col>
      <xdr:colOff>3012844</xdr:colOff>
      <xdr:row>0</xdr:row>
      <xdr:rowOff>371197</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704" y="86590"/>
          <a:ext cx="1480185" cy="2846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3</xdr:row>
      <xdr:rowOff>123824</xdr:rowOff>
    </xdr:from>
    <xdr:to>
      <xdr:col>7</xdr:col>
      <xdr:colOff>363225</xdr:colOff>
      <xdr:row>18</xdr:row>
      <xdr:rowOff>9074</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1680</xdr:colOff>
      <xdr:row>20</xdr:row>
      <xdr:rowOff>129427</xdr:rowOff>
    </xdr:from>
    <xdr:to>
      <xdr:col>7</xdr:col>
      <xdr:colOff>358742</xdr:colOff>
      <xdr:row>35</xdr:row>
      <xdr:rowOff>14677</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777688</xdr:colOff>
      <xdr:row>12</xdr:row>
      <xdr:rowOff>151837</xdr:rowOff>
    </xdr:from>
    <xdr:to>
      <xdr:col>15</xdr:col>
      <xdr:colOff>346977</xdr:colOff>
      <xdr:row>27</xdr:row>
      <xdr:rowOff>37087</xdr:rowOff>
    </xdr:to>
    <xdr:graphicFrame macro="">
      <xdr:nvGraphicFramePr>
        <xdr:cNvPr id="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773206</xdr:colOff>
      <xdr:row>36</xdr:row>
      <xdr:rowOff>56029</xdr:rowOff>
    </xdr:from>
    <xdr:to>
      <xdr:col>2</xdr:col>
      <xdr:colOff>684567</xdr:colOff>
      <xdr:row>37</xdr:row>
      <xdr:rowOff>94106</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73206" y="9065558"/>
          <a:ext cx="1480185" cy="2846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1420090</xdr:colOff>
      <xdr:row>0</xdr:row>
      <xdr:rowOff>95250</xdr:rowOff>
    </xdr:from>
    <xdr:to>
      <xdr:col>12</xdr:col>
      <xdr:colOff>2895450</xdr:colOff>
      <xdr:row>0</xdr:row>
      <xdr:rowOff>381787</xdr:rowOff>
    </xdr:to>
    <xdr:pic>
      <xdr:nvPicPr>
        <xdr:cNvPr id="3" name="Grafik 2"/>
        <xdr:cNvPicPr>
          <a:picLocks noChangeAspect="1"/>
        </xdr:cNvPicPr>
      </xdr:nvPicPr>
      <xdr:blipFill>
        <a:blip xmlns:r="http://schemas.openxmlformats.org/officeDocument/2006/relationships" r:embed="rId1"/>
        <a:stretch>
          <a:fillRect/>
        </a:stretch>
      </xdr:blipFill>
      <xdr:spPr>
        <a:xfrm>
          <a:off x="9455726" y="95250"/>
          <a:ext cx="1475360" cy="28653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1680</xdr:colOff>
      <xdr:row>3</xdr:row>
      <xdr:rowOff>127747</xdr:rowOff>
    </xdr:from>
    <xdr:to>
      <xdr:col>7</xdr:col>
      <xdr:colOff>358742</xdr:colOff>
      <xdr:row>18</xdr:row>
      <xdr:rowOff>14118</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2801</xdr:colOff>
      <xdr:row>20</xdr:row>
      <xdr:rowOff>145115</xdr:rowOff>
    </xdr:from>
    <xdr:to>
      <xdr:col>7</xdr:col>
      <xdr:colOff>356501</xdr:colOff>
      <xdr:row>35</xdr:row>
      <xdr:rowOff>31485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1680</xdr:colOff>
      <xdr:row>12</xdr:row>
      <xdr:rowOff>116541</xdr:rowOff>
    </xdr:from>
    <xdr:to>
      <xdr:col>15</xdr:col>
      <xdr:colOff>358743</xdr:colOff>
      <xdr:row>27</xdr:row>
      <xdr:rowOff>2912</xdr:rowOff>
    </xdr:to>
    <xdr:graphicFrame macro="">
      <xdr:nvGraphicFramePr>
        <xdr:cNvPr id="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36</xdr:row>
      <xdr:rowOff>67235</xdr:rowOff>
    </xdr:from>
    <xdr:to>
      <xdr:col>2</xdr:col>
      <xdr:colOff>695773</xdr:colOff>
      <xdr:row>37</xdr:row>
      <xdr:rowOff>105312</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4412" y="9076764"/>
          <a:ext cx="1480185" cy="2846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1498023</xdr:colOff>
      <xdr:row>0</xdr:row>
      <xdr:rowOff>103909</xdr:rowOff>
    </xdr:from>
    <xdr:to>
      <xdr:col>12</xdr:col>
      <xdr:colOff>2978208</xdr:colOff>
      <xdr:row>0</xdr:row>
      <xdr:rowOff>388516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19409" y="103909"/>
          <a:ext cx="1480185" cy="28460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pageSetUpPr fitToPage="1"/>
  </sheetPr>
  <dimension ref="A1:M40"/>
  <sheetViews>
    <sheetView tabSelected="1" zoomScale="110" zoomScaleNormal="110" zoomScaleSheetLayoutView="110" workbookViewId="0">
      <selection sqref="A1:D1"/>
    </sheetView>
  </sheetViews>
  <sheetFormatPr baseColWidth="10" defaultRowHeight="15" x14ac:dyDescent="0.25"/>
  <cols>
    <col min="1" max="1" width="10.7109375" style="175" customWidth="1"/>
    <col min="2" max="2" width="16.5703125" style="175" customWidth="1"/>
    <col min="3" max="3" width="5.28515625" style="175" customWidth="1"/>
    <col min="4" max="4" width="62.85546875" style="175" customWidth="1"/>
    <col min="5" max="5" width="11.42578125" style="175" hidden="1" customWidth="1"/>
    <col min="6" max="6" width="14.42578125" style="175" customWidth="1"/>
    <col min="7" max="7" width="12.7109375" style="175" hidden="1" customWidth="1"/>
    <col min="8" max="8" width="11.42578125" style="175" hidden="1" customWidth="1"/>
    <col min="9" max="9" width="11.42578125" style="176" hidden="1" customWidth="1"/>
    <col min="10" max="10" width="14.5703125" style="175" customWidth="1"/>
    <col min="11" max="12" width="14.5703125" style="175" hidden="1" customWidth="1"/>
    <col min="13" max="13" width="50.28515625" style="175" customWidth="1"/>
    <col min="14" max="16384" width="11.42578125" style="175"/>
  </cols>
  <sheetData>
    <row r="1" spans="1:13" ht="118.5" customHeight="1" x14ac:dyDescent="0.25">
      <c r="A1" s="209" t="s">
        <v>137</v>
      </c>
      <c r="B1" s="210"/>
      <c r="C1" s="210"/>
      <c r="D1" s="210"/>
    </row>
    <row r="2" spans="1:13" s="182" customFormat="1" ht="69.75" customHeight="1" x14ac:dyDescent="0.25">
      <c r="A2" s="30" t="s">
        <v>14</v>
      </c>
      <c r="B2" s="31" t="s">
        <v>13</v>
      </c>
      <c r="C2" s="213" t="s">
        <v>53</v>
      </c>
      <c r="D2" s="214"/>
      <c r="E2" s="32" t="s">
        <v>0</v>
      </c>
      <c r="F2" s="30" t="s">
        <v>5</v>
      </c>
      <c r="G2" s="33" t="s">
        <v>11</v>
      </c>
      <c r="H2" s="33" t="s">
        <v>1</v>
      </c>
      <c r="I2" s="32" t="s">
        <v>0</v>
      </c>
      <c r="J2" s="34" t="s">
        <v>9</v>
      </c>
      <c r="K2" s="33" t="s">
        <v>11</v>
      </c>
      <c r="L2" s="33" t="s">
        <v>1</v>
      </c>
      <c r="M2" s="30" t="s">
        <v>6</v>
      </c>
    </row>
    <row r="3" spans="1:13" ht="38.25" x14ac:dyDescent="0.25">
      <c r="A3" s="211">
        <v>1</v>
      </c>
      <c r="B3" s="198" t="s">
        <v>15</v>
      </c>
      <c r="C3" s="2">
        <v>1.1000000000000001</v>
      </c>
      <c r="D3" s="1" t="s">
        <v>63</v>
      </c>
      <c r="E3" s="21">
        <v>1</v>
      </c>
      <c r="F3" s="62"/>
      <c r="G3" s="23">
        <f t="shared" ref="G3:G21" si="0">E3*F3</f>
        <v>0</v>
      </c>
      <c r="H3" s="66">
        <f>SUM(G3:G5)</f>
        <v>0</v>
      </c>
      <c r="I3" s="21">
        <v>1</v>
      </c>
      <c r="J3" s="62"/>
      <c r="K3" s="23">
        <f>I3*J4</f>
        <v>0</v>
      </c>
      <c r="L3" s="72">
        <f>SUM(K3:K5)</f>
        <v>0</v>
      </c>
      <c r="M3" s="62"/>
    </row>
    <row r="4" spans="1:13" ht="25.5" x14ac:dyDescent="0.25">
      <c r="A4" s="212"/>
      <c r="B4" s="199"/>
      <c r="C4" s="2">
        <v>1.2</v>
      </c>
      <c r="D4" s="1" t="s">
        <v>65</v>
      </c>
      <c r="E4" s="21">
        <v>1</v>
      </c>
      <c r="F4" s="62"/>
      <c r="G4" s="23">
        <f t="shared" si="0"/>
        <v>0</v>
      </c>
      <c r="H4" s="67"/>
      <c r="I4" s="21">
        <v>1</v>
      </c>
      <c r="J4" s="62"/>
      <c r="K4" s="23">
        <f t="shared" ref="K4:K11" si="1">I4*J4</f>
        <v>0</v>
      </c>
      <c r="L4" s="73"/>
      <c r="M4" s="62"/>
    </row>
    <row r="5" spans="1:13" ht="25.5" customHeight="1" x14ac:dyDescent="0.25">
      <c r="A5" s="212"/>
      <c r="B5" s="199"/>
      <c r="C5" s="2">
        <v>1.3</v>
      </c>
      <c r="D5" s="1" t="s">
        <v>64</v>
      </c>
      <c r="E5" s="21">
        <v>1</v>
      </c>
      <c r="F5" s="62"/>
      <c r="G5" s="59">
        <f t="shared" si="0"/>
        <v>0</v>
      </c>
      <c r="H5" s="68"/>
      <c r="I5" s="59">
        <v>1</v>
      </c>
      <c r="J5" s="62"/>
      <c r="K5" s="59">
        <f t="shared" si="1"/>
        <v>0</v>
      </c>
      <c r="L5" s="74"/>
      <c r="M5" s="62"/>
    </row>
    <row r="6" spans="1:13" ht="38.25" x14ac:dyDescent="0.25">
      <c r="A6" s="206">
        <v>2</v>
      </c>
      <c r="B6" s="203" t="s">
        <v>75</v>
      </c>
      <c r="C6" s="49">
        <v>2.1</v>
      </c>
      <c r="D6" s="16" t="s">
        <v>106</v>
      </c>
      <c r="E6" s="60">
        <v>0.5</v>
      </c>
      <c r="F6" s="63"/>
      <c r="G6" s="60">
        <f t="shared" si="0"/>
        <v>0</v>
      </c>
      <c r="H6" s="69">
        <f>SUM(G6:G11)</f>
        <v>0</v>
      </c>
      <c r="I6" s="22">
        <v>0.5</v>
      </c>
      <c r="J6" s="63"/>
      <c r="K6" s="60">
        <f t="shared" si="1"/>
        <v>0</v>
      </c>
      <c r="L6" s="69">
        <f>SUM(K6:K11)</f>
        <v>0</v>
      </c>
      <c r="M6" s="65"/>
    </row>
    <row r="7" spans="1:13" ht="60" customHeight="1" x14ac:dyDescent="0.25">
      <c r="A7" s="207"/>
      <c r="B7" s="204"/>
      <c r="C7" s="49">
        <v>2.2000000000000002</v>
      </c>
      <c r="D7" s="16" t="s">
        <v>72</v>
      </c>
      <c r="E7" s="60">
        <v>0.5</v>
      </c>
      <c r="F7" s="63"/>
      <c r="G7" s="60">
        <f t="shared" si="0"/>
        <v>0</v>
      </c>
      <c r="H7" s="69"/>
      <c r="I7" s="22">
        <v>0.5</v>
      </c>
      <c r="J7" s="63"/>
      <c r="K7" s="60">
        <f t="shared" si="1"/>
        <v>0</v>
      </c>
      <c r="L7" s="69"/>
      <c r="M7" s="65"/>
    </row>
    <row r="8" spans="1:13" ht="51.75" customHeight="1" x14ac:dyDescent="0.25">
      <c r="A8" s="207"/>
      <c r="B8" s="204"/>
      <c r="C8" s="49">
        <v>2.2999999999999998</v>
      </c>
      <c r="D8" s="184" t="s">
        <v>74</v>
      </c>
      <c r="E8" s="60">
        <v>0.5</v>
      </c>
      <c r="F8" s="63"/>
      <c r="G8" s="60">
        <f t="shared" si="0"/>
        <v>0</v>
      </c>
      <c r="H8" s="70"/>
      <c r="I8" s="60">
        <v>0.5</v>
      </c>
      <c r="J8" s="63"/>
      <c r="K8" s="60">
        <f t="shared" si="1"/>
        <v>0</v>
      </c>
      <c r="L8" s="70"/>
      <c r="M8" s="185"/>
    </row>
    <row r="9" spans="1:13" ht="28.5" customHeight="1" x14ac:dyDescent="0.25">
      <c r="A9" s="207"/>
      <c r="B9" s="204"/>
      <c r="C9" s="49">
        <v>2.4</v>
      </c>
      <c r="D9" s="16" t="s">
        <v>68</v>
      </c>
      <c r="E9" s="60">
        <v>0.5</v>
      </c>
      <c r="F9" s="63"/>
      <c r="G9" s="60">
        <f t="shared" si="0"/>
        <v>0</v>
      </c>
      <c r="H9" s="69"/>
      <c r="I9" s="22">
        <v>0.5</v>
      </c>
      <c r="J9" s="63"/>
      <c r="K9" s="60">
        <f t="shared" si="1"/>
        <v>0</v>
      </c>
      <c r="L9" s="69"/>
      <c r="M9" s="186"/>
    </row>
    <row r="10" spans="1:13" ht="28.5" customHeight="1" x14ac:dyDescent="0.25">
      <c r="A10" s="207"/>
      <c r="B10" s="204"/>
      <c r="C10" s="49">
        <v>2.5</v>
      </c>
      <c r="D10" s="16" t="s">
        <v>69</v>
      </c>
      <c r="E10" s="60">
        <v>0.5</v>
      </c>
      <c r="F10" s="63"/>
      <c r="G10" s="60">
        <f t="shared" si="0"/>
        <v>0</v>
      </c>
      <c r="H10" s="69"/>
      <c r="I10" s="22">
        <v>0.5</v>
      </c>
      <c r="J10" s="63"/>
      <c r="K10" s="60">
        <f t="shared" si="1"/>
        <v>0</v>
      </c>
      <c r="L10" s="69"/>
      <c r="M10" s="186"/>
    </row>
    <row r="11" spans="1:13" ht="28.5" customHeight="1" x14ac:dyDescent="0.25">
      <c r="A11" s="208"/>
      <c r="B11" s="205"/>
      <c r="C11" s="49">
        <v>2.6</v>
      </c>
      <c r="D11" s="16" t="s">
        <v>102</v>
      </c>
      <c r="E11" s="60">
        <v>0.5</v>
      </c>
      <c r="F11" s="63"/>
      <c r="G11" s="60">
        <f t="shared" si="0"/>
        <v>0</v>
      </c>
      <c r="H11" s="71"/>
      <c r="I11" s="22">
        <v>0.5</v>
      </c>
      <c r="J11" s="63"/>
      <c r="K11" s="60">
        <f t="shared" si="1"/>
        <v>0</v>
      </c>
      <c r="L11" s="71"/>
      <c r="M11" s="186"/>
    </row>
    <row r="12" spans="1:13" ht="33" customHeight="1" x14ac:dyDescent="0.25">
      <c r="A12" s="198">
        <v>3</v>
      </c>
      <c r="B12" s="198" t="s">
        <v>16</v>
      </c>
      <c r="C12" s="2">
        <v>3.1</v>
      </c>
      <c r="D12" s="1" t="s">
        <v>48</v>
      </c>
      <c r="E12" s="23">
        <v>0.375</v>
      </c>
      <c r="F12" s="64"/>
      <c r="G12" s="61">
        <f t="shared" si="0"/>
        <v>0</v>
      </c>
      <c r="H12" s="66">
        <f>SUM(G12:G19)</f>
        <v>0</v>
      </c>
      <c r="I12" s="23">
        <v>0.375</v>
      </c>
      <c r="J12" s="64"/>
      <c r="K12" s="61">
        <f t="shared" ref="K12:K19" si="2">I12*J12</f>
        <v>0</v>
      </c>
      <c r="L12" s="66">
        <f>SUM(K12:K19)</f>
        <v>0</v>
      </c>
      <c r="M12" s="112"/>
    </row>
    <row r="13" spans="1:13" ht="30.75" customHeight="1" x14ac:dyDescent="0.25">
      <c r="A13" s="199"/>
      <c r="B13" s="199"/>
      <c r="C13" s="2">
        <v>3.2</v>
      </c>
      <c r="D13" s="1" t="s">
        <v>121</v>
      </c>
      <c r="E13" s="23">
        <v>0.375</v>
      </c>
      <c r="F13" s="64"/>
      <c r="G13" s="61">
        <f t="shared" si="0"/>
        <v>0</v>
      </c>
      <c r="H13" s="67"/>
      <c r="I13" s="23">
        <v>0.375</v>
      </c>
      <c r="J13" s="64"/>
      <c r="K13" s="61">
        <f t="shared" si="2"/>
        <v>0</v>
      </c>
      <c r="L13" s="67"/>
      <c r="M13" s="112"/>
    </row>
    <row r="14" spans="1:13" ht="30.75" customHeight="1" x14ac:dyDescent="0.25">
      <c r="A14" s="199"/>
      <c r="B14" s="199"/>
      <c r="C14" s="2">
        <v>3.3</v>
      </c>
      <c r="D14" s="1" t="s">
        <v>26</v>
      </c>
      <c r="E14" s="23">
        <v>0.375</v>
      </c>
      <c r="F14" s="64"/>
      <c r="G14" s="61">
        <f t="shared" si="0"/>
        <v>0</v>
      </c>
      <c r="H14" s="67"/>
      <c r="I14" s="23">
        <v>0.375</v>
      </c>
      <c r="J14" s="64"/>
      <c r="K14" s="61">
        <f t="shared" ref="K14" si="3">I14*J14</f>
        <v>0</v>
      </c>
      <c r="L14" s="67"/>
      <c r="M14" s="112"/>
    </row>
    <row r="15" spans="1:13" ht="30.75" customHeight="1" x14ac:dyDescent="0.25">
      <c r="A15" s="199"/>
      <c r="B15" s="199"/>
      <c r="C15" s="2">
        <v>3.4</v>
      </c>
      <c r="D15" s="1" t="s">
        <v>122</v>
      </c>
      <c r="E15" s="23">
        <v>0.375</v>
      </c>
      <c r="F15" s="64"/>
      <c r="G15" s="61">
        <f t="shared" si="0"/>
        <v>0</v>
      </c>
      <c r="H15" s="67"/>
      <c r="I15" s="23">
        <v>0.375</v>
      </c>
      <c r="J15" s="64"/>
      <c r="K15" s="61">
        <f t="shared" si="2"/>
        <v>0</v>
      </c>
      <c r="L15" s="67"/>
      <c r="M15" s="197"/>
    </row>
    <row r="16" spans="1:13" ht="29.25" customHeight="1" x14ac:dyDescent="0.25">
      <c r="A16" s="199"/>
      <c r="B16" s="199"/>
      <c r="C16" s="2">
        <v>3.5</v>
      </c>
      <c r="D16" s="1" t="s">
        <v>49</v>
      </c>
      <c r="E16" s="23">
        <v>0.375</v>
      </c>
      <c r="F16" s="64"/>
      <c r="G16" s="61">
        <f t="shared" si="0"/>
        <v>0</v>
      </c>
      <c r="H16" s="67"/>
      <c r="I16" s="23">
        <v>0.375</v>
      </c>
      <c r="J16" s="64"/>
      <c r="K16" s="61">
        <f t="shared" si="2"/>
        <v>0</v>
      </c>
      <c r="L16" s="67"/>
      <c r="M16" s="112"/>
    </row>
    <row r="17" spans="1:13" ht="26.25" customHeight="1" x14ac:dyDescent="0.25">
      <c r="A17" s="199"/>
      <c r="B17" s="199"/>
      <c r="C17" s="2">
        <v>3.6</v>
      </c>
      <c r="D17" s="1" t="s">
        <v>103</v>
      </c>
      <c r="E17" s="23">
        <v>0.375</v>
      </c>
      <c r="F17" s="64"/>
      <c r="G17" s="61">
        <f t="shared" si="0"/>
        <v>0</v>
      </c>
      <c r="H17" s="67"/>
      <c r="I17" s="23">
        <v>0.375</v>
      </c>
      <c r="J17" s="64"/>
      <c r="K17" s="61">
        <f t="shared" si="2"/>
        <v>0</v>
      </c>
      <c r="L17" s="67"/>
      <c r="M17" s="112"/>
    </row>
    <row r="18" spans="1:13" ht="24.75" customHeight="1" x14ac:dyDescent="0.25">
      <c r="A18" s="199"/>
      <c r="B18" s="199"/>
      <c r="C18" s="2">
        <v>3.7</v>
      </c>
      <c r="D18" s="1" t="s">
        <v>27</v>
      </c>
      <c r="E18" s="23">
        <v>0.375</v>
      </c>
      <c r="F18" s="64"/>
      <c r="G18" s="61">
        <f t="shared" si="0"/>
        <v>0</v>
      </c>
      <c r="H18" s="67"/>
      <c r="I18" s="23">
        <v>0.375</v>
      </c>
      <c r="J18" s="64"/>
      <c r="K18" s="61">
        <f t="shared" si="2"/>
        <v>0</v>
      </c>
      <c r="L18" s="67"/>
      <c r="M18" s="112"/>
    </row>
    <row r="19" spans="1:13" ht="27.75" customHeight="1" x14ac:dyDescent="0.25">
      <c r="A19" s="200"/>
      <c r="B19" s="200"/>
      <c r="C19" s="2">
        <v>3.8</v>
      </c>
      <c r="D19" s="1" t="s">
        <v>66</v>
      </c>
      <c r="E19" s="23">
        <v>0.375</v>
      </c>
      <c r="F19" s="64"/>
      <c r="G19" s="61">
        <f t="shared" si="0"/>
        <v>0</v>
      </c>
      <c r="H19" s="68"/>
      <c r="I19" s="23">
        <v>0.375</v>
      </c>
      <c r="J19" s="64"/>
      <c r="K19" s="61">
        <f t="shared" si="2"/>
        <v>0</v>
      </c>
      <c r="L19" s="68"/>
      <c r="M19" s="112"/>
    </row>
    <row r="20" spans="1:13" ht="30" customHeight="1" x14ac:dyDescent="0.25">
      <c r="A20" s="201">
        <v>4</v>
      </c>
      <c r="B20" s="202" t="s">
        <v>19</v>
      </c>
      <c r="C20" s="47">
        <v>4.0999999999999996</v>
      </c>
      <c r="D20" s="16" t="s">
        <v>104</v>
      </c>
      <c r="E20" s="22">
        <v>1.5</v>
      </c>
      <c r="F20" s="65"/>
      <c r="G20" s="60">
        <f t="shared" si="0"/>
        <v>0</v>
      </c>
      <c r="H20" s="162">
        <f xml:space="preserve"> SUM(G20:G21)</f>
        <v>0</v>
      </c>
      <c r="I20" s="22">
        <v>1.5</v>
      </c>
      <c r="J20" s="65"/>
      <c r="K20" s="60">
        <f>I20*J20</f>
        <v>0</v>
      </c>
      <c r="L20" s="164">
        <f>SUM(K20:K21)</f>
        <v>0</v>
      </c>
      <c r="M20" s="187"/>
    </row>
    <row r="21" spans="1:13" ht="31.5" customHeight="1" x14ac:dyDescent="0.25">
      <c r="A21" s="201"/>
      <c r="B21" s="202"/>
      <c r="C21" s="47">
        <v>4.2</v>
      </c>
      <c r="D21" s="16" t="s">
        <v>105</v>
      </c>
      <c r="E21" s="22">
        <v>1.5</v>
      </c>
      <c r="F21" s="65"/>
      <c r="G21" s="60">
        <f t="shared" si="0"/>
        <v>0</v>
      </c>
      <c r="H21" s="163"/>
      <c r="I21" s="22">
        <v>1.5</v>
      </c>
      <c r="J21" s="65"/>
      <c r="K21" s="60">
        <f>I21*J21</f>
        <v>0</v>
      </c>
      <c r="L21" s="165"/>
      <c r="M21" s="188"/>
    </row>
    <row r="22" spans="1:13" s="183" customFormat="1" ht="25.5" x14ac:dyDescent="0.25">
      <c r="A22" s="198">
        <v>5</v>
      </c>
      <c r="B22" s="198" t="s">
        <v>52</v>
      </c>
      <c r="C22" s="2">
        <v>5.0999999999999996</v>
      </c>
      <c r="D22" s="1" t="s">
        <v>54</v>
      </c>
      <c r="E22" s="23">
        <v>1</v>
      </c>
      <c r="F22" s="64"/>
      <c r="G22" s="61">
        <f>E22*F22</f>
        <v>0</v>
      </c>
      <c r="H22" s="66">
        <f>SUM(G22:G24)</f>
        <v>0</v>
      </c>
      <c r="I22" s="23">
        <v>1</v>
      </c>
      <c r="J22" s="64"/>
      <c r="K22" s="61">
        <f>I22*J22</f>
        <v>0</v>
      </c>
      <c r="L22" s="66">
        <f>SUM(K22:K24)</f>
        <v>0</v>
      </c>
      <c r="M22" s="62"/>
    </row>
    <row r="23" spans="1:13" s="183" customFormat="1" ht="26.25" customHeight="1" x14ac:dyDescent="0.25">
      <c r="A23" s="199"/>
      <c r="B23" s="199"/>
      <c r="C23" s="2">
        <v>5.2</v>
      </c>
      <c r="D23" s="1" t="s">
        <v>67</v>
      </c>
      <c r="E23" s="23">
        <v>1</v>
      </c>
      <c r="F23" s="64"/>
      <c r="G23" s="61">
        <f>E23*F23</f>
        <v>0</v>
      </c>
      <c r="H23" s="67"/>
      <c r="I23" s="23">
        <v>1</v>
      </c>
      <c r="J23" s="64"/>
      <c r="K23" s="61">
        <f t="shared" ref="K23:K24" si="4">I23*J23</f>
        <v>0</v>
      </c>
      <c r="L23" s="67"/>
      <c r="M23" s="62"/>
    </row>
    <row r="24" spans="1:13" s="183" customFormat="1" ht="27" customHeight="1" x14ac:dyDescent="0.25">
      <c r="A24" s="200"/>
      <c r="B24" s="200"/>
      <c r="C24" s="2">
        <v>5.3</v>
      </c>
      <c r="D24" s="1" t="s">
        <v>28</v>
      </c>
      <c r="E24" s="23">
        <v>1</v>
      </c>
      <c r="F24" s="64"/>
      <c r="G24" s="61">
        <f>E24*F24</f>
        <v>0</v>
      </c>
      <c r="H24" s="68"/>
      <c r="I24" s="23">
        <v>1</v>
      </c>
      <c r="J24" s="64"/>
      <c r="K24" s="61">
        <f t="shared" si="4"/>
        <v>0</v>
      </c>
      <c r="L24" s="68"/>
      <c r="M24" s="62"/>
    </row>
    <row r="25" spans="1:13" ht="38.25" customHeight="1" x14ac:dyDescent="0.25">
      <c r="I25" s="175"/>
    </row>
    <row r="26" spans="1:13" ht="38.25" customHeight="1" x14ac:dyDescent="0.25">
      <c r="I26" s="175"/>
    </row>
    <row r="27" spans="1:13" ht="42" customHeight="1" x14ac:dyDescent="0.25">
      <c r="I27" s="175"/>
    </row>
    <row r="28" spans="1:13" x14ac:dyDescent="0.25">
      <c r="I28" s="175"/>
    </row>
    <row r="29" spans="1:13" x14ac:dyDescent="0.25">
      <c r="I29" s="175"/>
    </row>
    <row r="30" spans="1:13" ht="25.5" customHeight="1" x14ac:dyDescent="0.25">
      <c r="I30" s="175"/>
    </row>
    <row r="32" spans="1:13" ht="29.25" customHeight="1" x14ac:dyDescent="0.25">
      <c r="D32" s="183"/>
    </row>
    <row r="33" spans="4:4" x14ac:dyDescent="0.25">
      <c r="D33" s="183"/>
    </row>
    <row r="34" spans="4:4" ht="19.5" customHeight="1" x14ac:dyDescent="0.25"/>
    <row r="35" spans="4:4" ht="36" customHeight="1" x14ac:dyDescent="0.25"/>
    <row r="40" spans="4:4" ht="35.25" customHeight="1" x14ac:dyDescent="0.25"/>
  </sheetData>
  <sheetProtection algorithmName="SHA-512" hashValue="cDNgZbt8gPjxnVLLYqeZovzHjrIn1uVVIKsoLCTlzUYjyp6h8yW9BiSVU+oxjbRnsas5id7nXaA3OQtxjnu0kg==" saltValue="w3aXZov/G4pKzcDl31oOdA==" spinCount="100000" sheet="1" objects="1" scenarios="1"/>
  <protectedRanges>
    <protectedRange sqref="F34:F47 J34:M47 L22:M24 H22:H24 M16:M19 L3:L5 F3:F19 L7:L19 M3:M14 J3:J19 F22:F24 J22:J24" name="Eingabe"/>
    <protectedRange sqref="L20:M21 F20:F21 J20:J21" name="Eingabe_1"/>
  </protectedRanges>
  <mergeCells count="12">
    <mergeCell ref="A1:D1"/>
    <mergeCell ref="B3:B5"/>
    <mergeCell ref="A3:A5"/>
    <mergeCell ref="A12:A19"/>
    <mergeCell ref="B12:B19"/>
    <mergeCell ref="C2:D2"/>
    <mergeCell ref="A22:A24"/>
    <mergeCell ref="B22:B24"/>
    <mergeCell ref="A20:A21"/>
    <mergeCell ref="B20:B21"/>
    <mergeCell ref="B6:B11"/>
    <mergeCell ref="A6:A11"/>
  </mergeCells>
  <pageMargins left="0.7" right="0.7" top="0.78740157499999996" bottom="0.78740157499999996" header="0.3" footer="0.3"/>
  <pageSetup paperSize="9" scale="57" orientation="landscape" r:id="rId1"/>
  <ignoredErrors>
    <ignoredError sqref="K5 G5"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50"/>
  <sheetViews>
    <sheetView zoomScale="85" zoomScaleNormal="85" workbookViewId="0">
      <selection activeCell="M32" sqref="M32"/>
    </sheetView>
  </sheetViews>
  <sheetFormatPr baseColWidth="10" defaultRowHeight="15" x14ac:dyDescent="0.25"/>
  <cols>
    <col min="1" max="17" width="11.7109375" style="96" customWidth="1"/>
    <col min="18" max="16384" width="11.42578125" style="96"/>
  </cols>
  <sheetData>
    <row r="1" spans="1:10" s="15" customFormat="1" ht="30" customHeight="1" x14ac:dyDescent="0.25">
      <c r="A1" s="96"/>
      <c r="B1" s="97" t="s">
        <v>78</v>
      </c>
    </row>
    <row r="2" spans="1:10" ht="20.100000000000001" customHeight="1" x14ac:dyDescent="0.25"/>
    <row r="3" spans="1:10" ht="20.100000000000001" customHeight="1" x14ac:dyDescent="0.25">
      <c r="B3" s="98" t="s">
        <v>2</v>
      </c>
    </row>
    <row r="4" spans="1:10" ht="20.100000000000001" customHeight="1" x14ac:dyDescent="0.25"/>
    <row r="5" spans="1:10" ht="20.100000000000001" customHeight="1" x14ac:dyDescent="0.25"/>
    <row r="6" spans="1:10" ht="20.100000000000001" customHeight="1" x14ac:dyDescent="0.25"/>
    <row r="7" spans="1:10" ht="20.100000000000001" customHeight="1" x14ac:dyDescent="0.25"/>
    <row r="8" spans="1:10" ht="20.100000000000001" customHeight="1" x14ac:dyDescent="0.25"/>
    <row r="9" spans="1:10" ht="20.100000000000001" customHeight="1" x14ac:dyDescent="0.25"/>
    <row r="10" spans="1:10" ht="20.100000000000001" customHeight="1" x14ac:dyDescent="0.25"/>
    <row r="11" spans="1:10" ht="20.100000000000001" customHeight="1" x14ac:dyDescent="0.25"/>
    <row r="12" spans="1:10" ht="20.100000000000001" customHeight="1" x14ac:dyDescent="0.25">
      <c r="J12" s="98" t="s">
        <v>4</v>
      </c>
    </row>
    <row r="13" spans="1:10" ht="20.100000000000001" customHeight="1" x14ac:dyDescent="0.25"/>
    <row r="14" spans="1:10" ht="20.100000000000001" customHeight="1" x14ac:dyDescent="0.25"/>
    <row r="15" spans="1:10" ht="20.100000000000001" customHeight="1" x14ac:dyDescent="0.25"/>
    <row r="16" spans="1:10" ht="20.100000000000001" customHeight="1" x14ac:dyDescent="0.25"/>
    <row r="17" spans="2:2" ht="20.100000000000001" customHeight="1" x14ac:dyDescent="0.25"/>
    <row r="18" spans="2:2" ht="20.100000000000001" customHeight="1" x14ac:dyDescent="0.25"/>
    <row r="19" spans="2:2" ht="20.100000000000001" customHeight="1" x14ac:dyDescent="0.25"/>
    <row r="20" spans="2:2" ht="20.100000000000001" customHeight="1" x14ac:dyDescent="0.25">
      <c r="B20" s="98" t="s">
        <v>110</v>
      </c>
    </row>
    <row r="21" spans="2:2" ht="20.100000000000001" customHeight="1" x14ac:dyDescent="0.25"/>
    <row r="22" spans="2:2" ht="20.100000000000001" customHeight="1" x14ac:dyDescent="0.25"/>
    <row r="23" spans="2:2" ht="20.100000000000001" customHeight="1" x14ac:dyDescent="0.25"/>
    <row r="24" spans="2:2" ht="20.100000000000001" customHeight="1" x14ac:dyDescent="0.25"/>
    <row r="25" spans="2:2" ht="20.100000000000001" customHeight="1" x14ac:dyDescent="0.25"/>
    <row r="26" spans="2:2" ht="20.100000000000001" customHeight="1" x14ac:dyDescent="0.25"/>
    <row r="27" spans="2:2" ht="20.100000000000001" customHeight="1" x14ac:dyDescent="0.25"/>
    <row r="28" spans="2:2" ht="20.100000000000001" customHeight="1" x14ac:dyDescent="0.25"/>
    <row r="29" spans="2:2" ht="20.100000000000001" customHeight="1" x14ac:dyDescent="0.25"/>
    <row r="30" spans="2:2" ht="20.100000000000001" customHeight="1" x14ac:dyDescent="0.25"/>
    <row r="31" spans="2:2" ht="20.100000000000001" customHeight="1" x14ac:dyDescent="0.25"/>
    <row r="32" spans="2: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sheetData>
  <sheetProtection algorithmName="SHA-512" hashValue="J53za9tqb1L4oGfdZYnBzXcEM09ZQgxErJ8gtPLBF/bpbTcAPH/BvT6xUhqVR8NRA9z5Fh+fqhR63FgHEmkjOg==" saltValue="FLE2dnsxFvZCdL1r/VJ5Lg==" spinCount="100000" sheet="1" objects="1" scenarios="1"/>
  <pageMargins left="0.7" right="0.7" top="0.78740157499999996" bottom="0.78740157499999996"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14"/>
  <sheetViews>
    <sheetView zoomScaleNormal="100" workbookViewId="0">
      <selection activeCell="A2" sqref="A2"/>
    </sheetView>
  </sheetViews>
  <sheetFormatPr baseColWidth="10" defaultRowHeight="15" x14ac:dyDescent="0.25"/>
  <cols>
    <col min="1" max="1" width="66.28515625" style="176" customWidth="1"/>
    <col min="2" max="2" width="50.85546875" style="176" customWidth="1"/>
    <col min="3" max="16384" width="11.42578125" style="176"/>
  </cols>
  <sheetData>
    <row r="1" spans="1:1" x14ac:dyDescent="0.25">
      <c r="A1" s="153"/>
    </row>
    <row r="2" spans="1:1" x14ac:dyDescent="0.25">
      <c r="A2" s="161" t="s">
        <v>111</v>
      </c>
    </row>
    <row r="3" spans="1:1" ht="4.5" customHeight="1" x14ac:dyDescent="0.25">
      <c r="A3" s="154"/>
    </row>
    <row r="4" spans="1:1" x14ac:dyDescent="0.25">
      <c r="A4" s="157" t="s">
        <v>113</v>
      </c>
    </row>
    <row r="5" spans="1:1" x14ac:dyDescent="0.25">
      <c r="A5" s="158"/>
    </row>
    <row r="6" spans="1:1" x14ac:dyDescent="0.25">
      <c r="A6" s="159" t="s">
        <v>135</v>
      </c>
    </row>
    <row r="7" spans="1:1" x14ac:dyDescent="0.25">
      <c r="A7" s="157" t="s">
        <v>112</v>
      </c>
    </row>
    <row r="8" spans="1:1" x14ac:dyDescent="0.25">
      <c r="A8" s="157"/>
    </row>
    <row r="9" spans="1:1" x14ac:dyDescent="0.25">
      <c r="A9" s="159" t="s">
        <v>136</v>
      </c>
    </row>
    <row r="10" spans="1:1" x14ac:dyDescent="0.25">
      <c r="A10" s="157" t="s">
        <v>114</v>
      </c>
    </row>
    <row r="11" spans="1:1" x14ac:dyDescent="0.25">
      <c r="A11" s="157" t="s">
        <v>115</v>
      </c>
    </row>
    <row r="12" spans="1:1" x14ac:dyDescent="0.25">
      <c r="A12" s="160" t="s">
        <v>134</v>
      </c>
    </row>
    <row r="13" spans="1:1" x14ac:dyDescent="0.25">
      <c r="A13" s="155"/>
    </row>
    <row r="14" spans="1:1" x14ac:dyDescent="0.25">
      <c r="A14" s="156"/>
    </row>
  </sheetData>
  <sheetProtection algorithmName="SHA-512" hashValue="UllGsoewDysR50BLhYIIEzYrwtN2uBvRO8bRa7E4mGJSnt5R1zeyqTCq44IxPUHHXMZsWsUw4GXcumJJKaP2Zw==" saltValue="mLQnr3GgaT3VSQqL7w9I9w==" spinCount="100000" sheet="1" objects="1" scenarios="1"/>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activeCell="K9" sqref="K9"/>
    </sheetView>
  </sheetViews>
  <sheetFormatPr baseColWidth="10" defaultRowHeight="15" x14ac:dyDescent="0.25"/>
  <cols>
    <col min="1" max="1" width="9" customWidth="1"/>
    <col min="5" max="5" width="15.5703125" customWidth="1"/>
    <col min="6" max="6" width="12.85546875" customWidth="1"/>
    <col min="9" max="9" width="16" customWidth="1"/>
    <col min="10" max="10" width="20" customWidth="1"/>
    <col min="14" max="14" width="16.85546875" customWidth="1"/>
    <col min="18" max="18" width="14.85546875" customWidth="1"/>
  </cols>
  <sheetData>
    <row r="1" spans="1:19" x14ac:dyDescent="0.25">
      <c r="A1" t="s">
        <v>7</v>
      </c>
    </row>
    <row r="2" spans="1:19" ht="45" x14ac:dyDescent="0.25">
      <c r="A2" s="3" t="s">
        <v>12</v>
      </c>
      <c r="B2" s="3" t="s">
        <v>30</v>
      </c>
      <c r="C2" s="3"/>
      <c r="E2" s="4" t="s">
        <v>12</v>
      </c>
      <c r="F2" s="4" t="s">
        <v>32</v>
      </c>
      <c r="G2" s="4"/>
      <c r="I2" s="5" t="s">
        <v>12</v>
      </c>
      <c r="J2" s="5" t="s">
        <v>34</v>
      </c>
      <c r="K2" s="5"/>
      <c r="M2" s="17" t="s">
        <v>12</v>
      </c>
      <c r="N2" s="17" t="s">
        <v>36</v>
      </c>
      <c r="O2" s="17"/>
      <c r="Q2" s="18" t="s">
        <v>12</v>
      </c>
      <c r="R2" s="18" t="s">
        <v>38</v>
      </c>
      <c r="S2" s="18"/>
    </row>
    <row r="3" spans="1:19" ht="63.75" x14ac:dyDescent="0.25">
      <c r="A3" s="14">
        <v>1</v>
      </c>
      <c r="B3" s="14" t="s">
        <v>15</v>
      </c>
      <c r="C3" s="48">
        <f>SUM(' Policy, Strategie'!H3:H5)</f>
        <v>0</v>
      </c>
      <c r="D3" s="50"/>
      <c r="E3" s="51">
        <v>1</v>
      </c>
      <c r="F3" s="52" t="s">
        <v>18</v>
      </c>
      <c r="G3" s="48">
        <f>SUM(Lebensraum!H3:H6)</f>
        <v>0</v>
      </c>
      <c r="H3" s="50"/>
      <c r="I3" s="168">
        <v>1</v>
      </c>
      <c r="J3" s="52" t="s">
        <v>24</v>
      </c>
      <c r="K3" s="169">
        <f>SUM(Gesundheit!H3:H6)</f>
        <v>0</v>
      </c>
      <c r="L3" s="50"/>
      <c r="M3" s="168">
        <v>1</v>
      </c>
      <c r="N3" s="52" t="s">
        <v>40</v>
      </c>
      <c r="O3" s="168">
        <f>SUM('Bildung und Betreuung'!H3:H6)</f>
        <v>0</v>
      </c>
      <c r="P3" s="50"/>
      <c r="Q3" s="168">
        <v>1</v>
      </c>
      <c r="R3" s="52" t="s">
        <v>47</v>
      </c>
      <c r="S3" s="168">
        <f>SUM('Teilhabe und Begegnung'!H3:H4)</f>
        <v>0</v>
      </c>
    </row>
    <row r="4" spans="1:19" ht="51" customHeight="1" x14ac:dyDescent="0.25">
      <c r="A4" s="14">
        <v>2</v>
      </c>
      <c r="B4" s="14" t="s">
        <v>75</v>
      </c>
      <c r="C4" s="48">
        <f>SUM(' Policy, Strategie'!H6:H11)</f>
        <v>0</v>
      </c>
      <c r="D4" s="50"/>
      <c r="E4" s="167">
        <v>2</v>
      </c>
      <c r="F4" s="52" t="s">
        <v>25</v>
      </c>
      <c r="G4" s="48">
        <f>SUM(Lebensraum!H7:H7)</f>
        <v>0</v>
      </c>
      <c r="H4" s="50"/>
      <c r="I4" s="168">
        <v>2</v>
      </c>
      <c r="J4" s="52" t="s">
        <v>76</v>
      </c>
      <c r="K4" s="168">
        <f>SUM(Gesundheit!H7:H8)</f>
        <v>0</v>
      </c>
      <c r="L4" s="50"/>
      <c r="M4" s="168">
        <v>2</v>
      </c>
      <c r="N4" s="52" t="s">
        <v>62</v>
      </c>
      <c r="O4" s="168">
        <f>SUM('Bildung und Betreuung'!H7:H9)</f>
        <v>0</v>
      </c>
      <c r="P4" s="50"/>
      <c r="Q4" s="168">
        <v>2</v>
      </c>
      <c r="R4" s="52" t="s">
        <v>41</v>
      </c>
      <c r="S4" s="168">
        <f>SUM('Teilhabe und Begegnung'!H5:H7)</f>
        <v>0</v>
      </c>
    </row>
    <row r="5" spans="1:19" ht="25.5" x14ac:dyDescent="0.25">
      <c r="A5" s="14">
        <v>3</v>
      </c>
      <c r="B5" s="14" t="s">
        <v>16</v>
      </c>
      <c r="C5" s="166">
        <f>SUM(' Policy, Strategie'!H12:H19)</f>
        <v>0</v>
      </c>
      <c r="D5" s="50"/>
      <c r="E5" s="14">
        <v>3</v>
      </c>
      <c r="F5" s="14" t="s">
        <v>51</v>
      </c>
      <c r="G5" s="48">
        <f>SUM(Lebensraum!H8:H12)</f>
        <v>0</v>
      </c>
      <c r="H5" s="50"/>
      <c r="I5" s="168">
        <v>3</v>
      </c>
      <c r="J5" s="52" t="s">
        <v>70</v>
      </c>
      <c r="K5" s="168">
        <f>SUM(Gesundheit!H9:H14)</f>
        <v>0</v>
      </c>
      <c r="L5" s="50"/>
      <c r="M5" s="168">
        <v>3</v>
      </c>
      <c r="N5" s="52" t="s">
        <v>43</v>
      </c>
      <c r="O5" s="168">
        <f>SUM('Bildung und Betreuung'!H10:H12)</f>
        <v>0</v>
      </c>
      <c r="P5" s="50"/>
      <c r="Q5" s="168">
        <v>3</v>
      </c>
      <c r="R5" s="52" t="s">
        <v>20</v>
      </c>
      <c r="S5" s="168">
        <f>SUM('Teilhabe und Begegnung'!H8:H11)</f>
        <v>0</v>
      </c>
    </row>
    <row r="6" spans="1:19" ht="53.25" customHeight="1" x14ac:dyDescent="0.25">
      <c r="A6" s="14">
        <v>4</v>
      </c>
      <c r="B6" s="14" t="s">
        <v>19</v>
      </c>
      <c r="C6" s="48">
        <f>SUM(' Policy, Strategie'!H20:H21)</f>
        <v>0</v>
      </c>
      <c r="D6" s="50"/>
      <c r="E6" s="50"/>
      <c r="F6" s="50"/>
      <c r="G6" s="50"/>
      <c r="H6" s="50"/>
      <c r="I6" s="168">
        <v>4</v>
      </c>
      <c r="J6" s="52" t="s">
        <v>42</v>
      </c>
      <c r="K6" s="168">
        <f>SUM(Gesundheit!H15:H18)</f>
        <v>0</v>
      </c>
      <c r="L6" s="50"/>
      <c r="M6" s="168">
        <v>4</v>
      </c>
      <c r="N6" s="52" t="s">
        <v>71</v>
      </c>
      <c r="O6" s="168">
        <f>SUM('Bildung und Betreuung'!H13:H17)</f>
        <v>0</v>
      </c>
      <c r="P6" s="50"/>
      <c r="Q6" s="168">
        <v>4</v>
      </c>
      <c r="R6" s="52" t="s">
        <v>17</v>
      </c>
      <c r="S6" s="168">
        <f>SUM('Teilhabe und Begegnung'!H12:H13)</f>
        <v>0</v>
      </c>
    </row>
    <row r="7" spans="1:19" ht="38.25" customHeight="1" x14ac:dyDescent="0.25">
      <c r="A7" s="14">
        <v>5</v>
      </c>
      <c r="B7" s="14" t="s">
        <v>52</v>
      </c>
      <c r="C7" s="166">
        <f>SUM(' Policy, Strategie'!H22:H24)</f>
        <v>0</v>
      </c>
      <c r="D7" s="50"/>
      <c r="E7" s="50"/>
      <c r="F7" s="50"/>
      <c r="G7" s="50"/>
      <c r="H7" s="50"/>
      <c r="I7" s="53"/>
      <c r="J7" s="57"/>
      <c r="K7" s="53"/>
      <c r="L7" s="50"/>
      <c r="M7" s="53"/>
      <c r="N7" s="57"/>
      <c r="O7" s="53"/>
      <c r="P7" s="50"/>
      <c r="Q7" s="53"/>
      <c r="R7" s="54"/>
      <c r="S7" s="55"/>
    </row>
    <row r="8" spans="1:19" ht="66.75" customHeight="1" x14ac:dyDescent="0.25">
      <c r="A8" s="56"/>
      <c r="B8" s="50"/>
      <c r="C8" s="50"/>
      <c r="D8" s="50"/>
      <c r="E8" s="50"/>
      <c r="F8" s="50"/>
      <c r="G8" s="50"/>
      <c r="H8" s="50"/>
      <c r="I8" s="50"/>
      <c r="J8" s="50"/>
      <c r="K8" s="50"/>
      <c r="L8" s="50"/>
      <c r="M8" s="53"/>
      <c r="N8" s="57"/>
      <c r="O8" s="53"/>
      <c r="P8" s="50"/>
      <c r="Q8" s="53"/>
      <c r="R8" s="54"/>
      <c r="S8" s="55"/>
    </row>
    <row r="9" spans="1:19" ht="34.5" customHeight="1" x14ac:dyDescent="0.25"/>
    <row r="10" spans="1:19" x14ac:dyDescent="0.25">
      <c r="A10" t="s">
        <v>8</v>
      </c>
    </row>
    <row r="11" spans="1:19" ht="57.75" customHeight="1" x14ac:dyDescent="0.25">
      <c r="A11" s="6" t="s">
        <v>12</v>
      </c>
      <c r="B11" s="6" t="s">
        <v>31</v>
      </c>
      <c r="C11" s="7"/>
      <c r="E11" s="4" t="s">
        <v>12</v>
      </c>
      <c r="F11" s="4" t="s">
        <v>33</v>
      </c>
      <c r="G11" s="4"/>
      <c r="I11" s="8" t="s">
        <v>12</v>
      </c>
      <c r="J11" s="8" t="s">
        <v>35</v>
      </c>
      <c r="K11" s="9"/>
      <c r="M11" s="20" t="s">
        <v>12</v>
      </c>
      <c r="N11" s="20" t="s">
        <v>37</v>
      </c>
      <c r="O11" s="20"/>
      <c r="Q11" s="18" t="s">
        <v>12</v>
      </c>
      <c r="R11" s="18" t="s">
        <v>39</v>
      </c>
      <c r="S11" s="18"/>
    </row>
    <row r="12" spans="1:19" ht="39" customHeight="1" x14ac:dyDescent="0.25">
      <c r="A12" s="14">
        <v>1</v>
      </c>
      <c r="B12" s="14" t="s">
        <v>15</v>
      </c>
      <c r="C12" s="170">
        <f>SUM(' Policy, Strategie'!L3:L5)</f>
        <v>0</v>
      </c>
      <c r="E12" s="170">
        <v>1</v>
      </c>
      <c r="F12" s="52" t="s">
        <v>18</v>
      </c>
      <c r="G12" s="170">
        <f>SUM(Lebensraum!L3:L6)</f>
        <v>0</v>
      </c>
      <c r="I12" s="170">
        <v>1</v>
      </c>
      <c r="J12" s="52" t="s">
        <v>24</v>
      </c>
      <c r="K12" s="171">
        <f>SUM(Gesundheit!L3:L6)</f>
        <v>0</v>
      </c>
      <c r="M12" s="170">
        <v>1</v>
      </c>
      <c r="N12" s="52" t="s">
        <v>40</v>
      </c>
      <c r="O12" s="170">
        <f>SUM('Bildung und Betreuung'!L3:L6)</f>
        <v>0</v>
      </c>
      <c r="Q12" s="170">
        <v>1</v>
      </c>
      <c r="R12" s="52" t="s">
        <v>47</v>
      </c>
      <c r="S12" s="170">
        <f>SUM('Teilhabe und Begegnung'!L3:L4)</f>
        <v>0</v>
      </c>
    </row>
    <row r="13" spans="1:19" ht="50.25" customHeight="1" x14ac:dyDescent="0.25">
      <c r="A13" s="14">
        <v>2</v>
      </c>
      <c r="B13" s="14" t="s">
        <v>75</v>
      </c>
      <c r="C13" s="170">
        <f>SUM(' Policy, Strategie'!L6:L11)</f>
        <v>0</v>
      </c>
      <c r="E13" s="170">
        <v>2</v>
      </c>
      <c r="F13" s="52" t="s">
        <v>25</v>
      </c>
      <c r="G13" s="170">
        <f>SUM(Lebensraum!L7:L7)</f>
        <v>0</v>
      </c>
      <c r="I13" s="170">
        <v>2</v>
      </c>
      <c r="J13" s="52" t="s">
        <v>76</v>
      </c>
      <c r="K13" s="170">
        <f>SUM(Gesundheit!L7:L8)</f>
        <v>0</v>
      </c>
      <c r="M13" s="170">
        <v>2</v>
      </c>
      <c r="N13" s="52" t="s">
        <v>62</v>
      </c>
      <c r="O13" s="170">
        <f>SUM('Bildung und Betreuung'!L7:L9)</f>
        <v>0</v>
      </c>
      <c r="Q13" s="170">
        <v>2</v>
      </c>
      <c r="R13" s="52" t="s">
        <v>41</v>
      </c>
      <c r="S13" s="170">
        <f>SUM('Teilhabe und Begegnung'!L5:L7)</f>
        <v>0</v>
      </c>
    </row>
    <row r="14" spans="1:19" ht="48.75" customHeight="1" x14ac:dyDescent="0.25">
      <c r="A14" s="14">
        <v>3</v>
      </c>
      <c r="B14" s="14" t="s">
        <v>16</v>
      </c>
      <c r="C14" s="171">
        <f>SUM(' Policy, Strategie'!L12:L19)</f>
        <v>0</v>
      </c>
      <c r="E14" s="1">
        <v>3</v>
      </c>
      <c r="F14" s="14" t="s">
        <v>51</v>
      </c>
      <c r="G14" s="170">
        <f>SUM(Lebensraum!L8:L12)</f>
        <v>0</v>
      </c>
      <c r="I14" s="170">
        <v>3</v>
      </c>
      <c r="J14" s="52" t="s">
        <v>70</v>
      </c>
      <c r="K14" s="170">
        <f>SUM(Gesundheit!L9:L14)</f>
        <v>0</v>
      </c>
      <c r="M14" s="170">
        <v>3</v>
      </c>
      <c r="N14" s="52" t="s">
        <v>43</v>
      </c>
      <c r="O14" s="170">
        <f>SUM('Bildung und Betreuung'!L10:L12)</f>
        <v>0</v>
      </c>
      <c r="Q14" s="170">
        <v>3</v>
      </c>
      <c r="R14" s="52" t="s">
        <v>20</v>
      </c>
      <c r="S14" s="170">
        <f>SUM('Teilhabe und Begegnung'!L8:L11)</f>
        <v>0</v>
      </c>
    </row>
    <row r="15" spans="1:19" ht="51.75" customHeight="1" x14ac:dyDescent="0.25">
      <c r="A15" s="14">
        <v>4</v>
      </c>
      <c r="B15" s="14" t="s">
        <v>19</v>
      </c>
      <c r="C15" s="170">
        <f>SUM(' Policy, Strategie'!L20:L21)</f>
        <v>0</v>
      </c>
      <c r="I15" s="170">
        <v>4</v>
      </c>
      <c r="J15" s="52" t="s">
        <v>42</v>
      </c>
      <c r="K15" s="170">
        <f>SUM(Gesundheit!L15:L18)</f>
        <v>0</v>
      </c>
      <c r="M15" s="170">
        <v>4</v>
      </c>
      <c r="N15" s="52" t="s">
        <v>71</v>
      </c>
      <c r="O15" s="170">
        <f>SUM('Bildung und Betreuung'!L13:L17)</f>
        <v>0</v>
      </c>
      <c r="Q15" s="170">
        <v>4</v>
      </c>
      <c r="R15" s="52" t="s">
        <v>17</v>
      </c>
      <c r="S15" s="170">
        <f>SUM('Teilhabe und Begegnung'!L12:L13)</f>
        <v>0</v>
      </c>
    </row>
    <row r="16" spans="1:19" ht="38.25" customHeight="1" x14ac:dyDescent="0.25">
      <c r="A16" s="14">
        <v>5</v>
      </c>
      <c r="B16" s="14" t="s">
        <v>52</v>
      </c>
      <c r="C16" s="169">
        <f>SUM(' Policy, Strategie'!L22:L24)</f>
        <v>0</v>
      </c>
      <c r="I16" s="19"/>
      <c r="J16" s="58"/>
      <c r="K16" s="19"/>
      <c r="M16" s="19"/>
      <c r="N16" s="58"/>
      <c r="O16" s="19"/>
    </row>
    <row r="17" spans="13:15" x14ac:dyDescent="0.25">
      <c r="M17" s="19"/>
      <c r="N17" s="58"/>
      <c r="O17" s="19"/>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pageSetUpPr fitToPage="1"/>
  </sheetPr>
  <dimension ref="A1:J34"/>
  <sheetViews>
    <sheetView zoomScale="85" zoomScaleNormal="85" workbookViewId="0">
      <selection activeCell="K30" sqref="K30"/>
    </sheetView>
  </sheetViews>
  <sheetFormatPr baseColWidth="10" defaultRowHeight="15" x14ac:dyDescent="0.25"/>
  <cols>
    <col min="1" max="2" width="11.7109375" style="96" customWidth="1"/>
    <col min="3" max="16" width="11.7109375" style="15" customWidth="1"/>
    <col min="17" max="16384" width="11.42578125" style="15"/>
  </cols>
  <sheetData>
    <row r="1" spans="2:10" ht="30" customHeight="1" x14ac:dyDescent="0.25">
      <c r="B1" s="97" t="s">
        <v>77</v>
      </c>
    </row>
    <row r="2" spans="2:10" ht="20.100000000000001" customHeight="1" x14ac:dyDescent="0.25">
      <c r="B2" s="15"/>
    </row>
    <row r="3" spans="2:10" ht="20.100000000000001" customHeight="1" x14ac:dyDescent="0.25">
      <c r="B3" s="98" t="s">
        <v>2</v>
      </c>
    </row>
    <row r="4" spans="2:10" ht="20.100000000000001" customHeight="1" x14ac:dyDescent="0.25">
      <c r="B4" s="15"/>
    </row>
    <row r="5" spans="2:10" ht="20.100000000000001" customHeight="1" x14ac:dyDescent="0.25">
      <c r="B5" s="15"/>
    </row>
    <row r="6" spans="2:10" ht="20.100000000000001" customHeight="1" x14ac:dyDescent="0.25">
      <c r="B6" s="15"/>
    </row>
    <row r="7" spans="2:10" ht="20.100000000000001" customHeight="1" x14ac:dyDescent="0.25">
      <c r="B7" s="15"/>
    </row>
    <row r="8" spans="2:10" ht="20.100000000000001" customHeight="1" x14ac:dyDescent="0.25">
      <c r="B8" s="15"/>
    </row>
    <row r="9" spans="2:10" ht="20.100000000000001" customHeight="1" x14ac:dyDescent="0.25">
      <c r="B9" s="15"/>
    </row>
    <row r="10" spans="2:10" ht="20.100000000000001" customHeight="1" x14ac:dyDescent="0.25">
      <c r="B10" s="15"/>
    </row>
    <row r="11" spans="2:10" ht="20.100000000000001" customHeight="1" x14ac:dyDescent="0.25">
      <c r="B11" s="15"/>
    </row>
    <row r="12" spans="2:10" ht="20.100000000000001" customHeight="1" x14ac:dyDescent="0.25">
      <c r="B12" s="15"/>
      <c r="J12" s="98" t="s">
        <v>4</v>
      </c>
    </row>
    <row r="13" spans="2:10" ht="20.100000000000001" customHeight="1" x14ac:dyDescent="0.25">
      <c r="B13" s="15"/>
    </row>
    <row r="14" spans="2:10" ht="20.100000000000001" customHeight="1" x14ac:dyDescent="0.25">
      <c r="B14" s="15"/>
      <c r="C14" s="15" t="s">
        <v>3</v>
      </c>
    </row>
    <row r="15" spans="2:10" ht="20.100000000000001" customHeight="1" x14ac:dyDescent="0.25">
      <c r="B15" s="15"/>
    </row>
    <row r="16" spans="2:10" ht="20.100000000000001" customHeight="1" x14ac:dyDescent="0.25">
      <c r="B16" s="15"/>
    </row>
    <row r="17" spans="2:2" ht="20.100000000000001" customHeight="1" x14ac:dyDescent="0.25">
      <c r="B17" s="15"/>
    </row>
    <row r="18" spans="2:2" ht="20.100000000000001" customHeight="1" x14ac:dyDescent="0.25">
      <c r="B18" s="15"/>
    </row>
    <row r="19" spans="2:2" ht="20.100000000000001" customHeight="1" x14ac:dyDescent="0.25">
      <c r="B19" s="15"/>
    </row>
    <row r="20" spans="2:2" ht="20.100000000000001" customHeight="1" x14ac:dyDescent="0.25">
      <c r="B20" s="98" t="s">
        <v>110</v>
      </c>
    </row>
    <row r="21" spans="2:2" ht="20.100000000000001" customHeight="1" x14ac:dyDescent="0.25">
      <c r="B21" s="15"/>
    </row>
    <row r="22" spans="2:2" ht="20.100000000000001" customHeight="1" x14ac:dyDescent="0.25">
      <c r="B22" s="15"/>
    </row>
    <row r="23" spans="2:2" ht="20.100000000000001" customHeight="1" x14ac:dyDescent="0.25">
      <c r="B23" s="15"/>
    </row>
    <row r="24" spans="2:2" ht="20.100000000000001" customHeight="1" x14ac:dyDescent="0.25">
      <c r="B24" s="15"/>
    </row>
    <row r="25" spans="2:2" ht="20.100000000000001" customHeight="1" x14ac:dyDescent="0.25">
      <c r="B25" s="15"/>
    </row>
    <row r="26" spans="2:2" ht="20.100000000000001" customHeight="1" x14ac:dyDescent="0.25">
      <c r="B26" s="15"/>
    </row>
    <row r="27" spans="2:2" ht="20.100000000000001" customHeight="1" x14ac:dyDescent="0.25">
      <c r="B27" s="15"/>
    </row>
    <row r="28" spans="2:2" ht="20.100000000000001" customHeight="1" x14ac:dyDescent="0.25">
      <c r="B28" s="15"/>
    </row>
    <row r="29" spans="2:2" ht="20.100000000000001" customHeight="1" x14ac:dyDescent="0.25">
      <c r="B29" s="15"/>
    </row>
    <row r="30" spans="2:2" ht="20.100000000000001" customHeight="1" x14ac:dyDescent="0.25">
      <c r="B30" s="15"/>
    </row>
    <row r="31" spans="2:2" ht="20.100000000000001" customHeight="1" x14ac:dyDescent="0.25">
      <c r="B31" s="15"/>
    </row>
    <row r="32" spans="2:2" ht="20.100000000000001" customHeight="1" x14ac:dyDescent="0.25">
      <c r="B32" s="15"/>
    </row>
    <row r="33" spans="2:2" ht="20.100000000000001" customHeight="1" x14ac:dyDescent="0.25">
      <c r="B33" s="15"/>
    </row>
    <row r="34" spans="2:2" ht="20.100000000000001" customHeight="1" x14ac:dyDescent="0.25">
      <c r="B34" s="15"/>
    </row>
  </sheetData>
  <sheetProtection algorithmName="SHA-512" hashValue="E32+bmmBjZ8+Tp+g/r/eOkC1PNdtpny1sMFI8krJGl2+1FjKA+qWcEZ6xiL246UKfMw9uoxaHSZ/GzlK/NgHGw==" saltValue="zKDrIn5e9pWtSXAeDBA6zA==" spinCount="100000" sheet="1" objects="1" scenarios="1"/>
  <pageMargins left="0.7" right="0.7" top="0.78740157499999996" bottom="0.78740157499999996" header="0.3" footer="0.3"/>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177D"/>
    <pageSetUpPr fitToPage="1"/>
  </sheetPr>
  <dimension ref="A1:M12"/>
  <sheetViews>
    <sheetView zoomScale="110" zoomScaleNormal="110" zoomScaleSheetLayoutView="100" workbookViewId="0">
      <selection sqref="A1:D1"/>
    </sheetView>
  </sheetViews>
  <sheetFormatPr baseColWidth="10" defaultRowHeight="15" x14ac:dyDescent="0.25"/>
  <cols>
    <col min="1" max="1" width="10.7109375" style="175" customWidth="1"/>
    <col min="2" max="2" width="12.7109375" style="175" customWidth="1"/>
    <col min="3" max="3" width="6.7109375" style="175" customWidth="1"/>
    <col min="4" max="4" width="64.5703125" style="175" customWidth="1"/>
    <col min="5" max="5" width="9.5703125" style="175" hidden="1" customWidth="1"/>
    <col min="6" max="6" width="13.85546875" style="175" customWidth="1"/>
    <col min="7" max="9" width="11.42578125" style="175" hidden="1" customWidth="1"/>
    <col min="10" max="10" width="15.5703125" style="175" customWidth="1"/>
    <col min="11" max="12" width="11.42578125" style="175" hidden="1" customWidth="1"/>
    <col min="13" max="13" width="50.7109375" style="175" customWidth="1"/>
    <col min="14" max="16384" width="11.42578125" style="175"/>
  </cols>
  <sheetData>
    <row r="1" spans="1:13" ht="105" customHeight="1" x14ac:dyDescent="0.25">
      <c r="A1" s="215" t="s">
        <v>107</v>
      </c>
      <c r="B1" s="210"/>
      <c r="C1" s="210"/>
      <c r="D1" s="210"/>
      <c r="E1" s="180"/>
      <c r="F1" s="180"/>
      <c r="G1" s="180"/>
      <c r="H1" s="180"/>
    </row>
    <row r="2" spans="1:13" s="182" customFormat="1" ht="62.25" customHeight="1" x14ac:dyDescent="0.25">
      <c r="A2" s="35" t="s">
        <v>14</v>
      </c>
      <c r="B2" s="36" t="s">
        <v>13</v>
      </c>
      <c r="C2" s="225" t="s">
        <v>53</v>
      </c>
      <c r="D2" s="214"/>
      <c r="E2" s="32" t="s">
        <v>0</v>
      </c>
      <c r="F2" s="35" t="s">
        <v>5</v>
      </c>
      <c r="G2" s="33" t="s">
        <v>11</v>
      </c>
      <c r="H2" s="33" t="s">
        <v>1</v>
      </c>
      <c r="I2" s="32" t="s">
        <v>0</v>
      </c>
      <c r="J2" s="37" t="s">
        <v>120</v>
      </c>
      <c r="K2" s="33" t="s">
        <v>11</v>
      </c>
      <c r="L2" s="33" t="s">
        <v>1</v>
      </c>
      <c r="M2" s="36" t="s">
        <v>10</v>
      </c>
    </row>
    <row r="3" spans="1:13" ht="70.5" customHeight="1" x14ac:dyDescent="0.25">
      <c r="A3" s="198">
        <v>1</v>
      </c>
      <c r="B3" s="216" t="s">
        <v>18</v>
      </c>
      <c r="C3" s="2">
        <v>1.1000000000000001</v>
      </c>
      <c r="D3" s="1" t="s">
        <v>116</v>
      </c>
      <c r="E3" s="21">
        <v>0.75</v>
      </c>
      <c r="F3" s="62"/>
      <c r="G3" s="21">
        <f>E3*F3</f>
        <v>0</v>
      </c>
      <c r="H3" s="75">
        <f>SUM(G3:G6)</f>
        <v>0</v>
      </c>
      <c r="I3" s="21">
        <v>0.75</v>
      </c>
      <c r="J3" s="62"/>
      <c r="K3" s="21">
        <f>I3*J3</f>
        <v>0</v>
      </c>
      <c r="L3" s="75">
        <f>SUM(K3:K6)</f>
        <v>0</v>
      </c>
      <c r="M3" s="62"/>
    </row>
    <row r="4" spans="1:13" ht="33" customHeight="1" x14ac:dyDescent="0.25">
      <c r="A4" s="223"/>
      <c r="B4" s="217"/>
      <c r="C4" s="2">
        <v>1.2</v>
      </c>
      <c r="D4" s="1" t="s">
        <v>117</v>
      </c>
      <c r="E4" s="21">
        <v>0.75</v>
      </c>
      <c r="F4" s="62"/>
      <c r="G4" s="21">
        <f t="shared" ref="G4:G6" si="0">E4*F4</f>
        <v>0</v>
      </c>
      <c r="H4" s="76"/>
      <c r="I4" s="21">
        <v>0.75</v>
      </c>
      <c r="J4" s="62"/>
      <c r="K4" s="21">
        <f t="shared" ref="K4:K5" si="1">I4*J4</f>
        <v>0</v>
      </c>
      <c r="L4" s="76"/>
      <c r="M4" s="62"/>
    </row>
    <row r="5" spans="1:13" ht="53.25" customHeight="1" x14ac:dyDescent="0.25">
      <c r="A5" s="223"/>
      <c r="B5" s="217"/>
      <c r="C5" s="2">
        <v>1.3</v>
      </c>
      <c r="D5" s="1" t="s">
        <v>97</v>
      </c>
      <c r="E5" s="21">
        <v>0.75</v>
      </c>
      <c r="F5" s="62"/>
      <c r="G5" s="21">
        <f t="shared" si="0"/>
        <v>0</v>
      </c>
      <c r="H5" s="77"/>
      <c r="I5" s="21">
        <v>0.75</v>
      </c>
      <c r="J5" s="62"/>
      <c r="K5" s="21">
        <f t="shared" si="1"/>
        <v>0</v>
      </c>
      <c r="L5" s="77"/>
      <c r="M5" s="62"/>
    </row>
    <row r="6" spans="1:13" ht="30.75" customHeight="1" x14ac:dyDescent="0.25">
      <c r="A6" s="224"/>
      <c r="B6" s="218"/>
      <c r="C6" s="2">
        <v>1.4</v>
      </c>
      <c r="D6" s="1" t="s">
        <v>98</v>
      </c>
      <c r="E6" s="21">
        <v>0.75</v>
      </c>
      <c r="F6" s="62"/>
      <c r="G6" s="21">
        <f t="shared" si="0"/>
        <v>0</v>
      </c>
      <c r="H6" s="78"/>
      <c r="I6" s="21">
        <v>0.75</v>
      </c>
      <c r="J6" s="62"/>
      <c r="K6" s="21">
        <f t="shared" ref="K6:K9" si="2">I6*J6</f>
        <v>0</v>
      </c>
      <c r="L6" s="78"/>
      <c r="M6" s="62"/>
    </row>
    <row r="7" spans="1:13" ht="52.5" customHeight="1" x14ac:dyDescent="0.25">
      <c r="A7" s="28">
        <v>2</v>
      </c>
      <c r="B7" s="27" t="s">
        <v>25</v>
      </c>
      <c r="C7" s="46">
        <v>2</v>
      </c>
      <c r="D7" s="102" t="s">
        <v>118</v>
      </c>
      <c r="E7" s="25">
        <v>3</v>
      </c>
      <c r="F7" s="189"/>
      <c r="G7" s="26">
        <f t="shared" ref="G7:G12" si="3">E7*F7</f>
        <v>0</v>
      </c>
      <c r="H7" s="79">
        <f>SUM(G7:G7)</f>
        <v>0</v>
      </c>
      <c r="I7" s="25">
        <v>3</v>
      </c>
      <c r="J7" s="189"/>
      <c r="K7" s="26">
        <f t="shared" si="2"/>
        <v>0</v>
      </c>
      <c r="L7" s="79">
        <f>SUM(K7:K7)</f>
        <v>0</v>
      </c>
      <c r="M7" s="189"/>
    </row>
    <row r="8" spans="1:13" ht="46.5" customHeight="1" x14ac:dyDescent="0.25">
      <c r="A8" s="198">
        <v>3</v>
      </c>
      <c r="B8" s="216" t="s">
        <v>50</v>
      </c>
      <c r="C8" s="48">
        <v>3.1</v>
      </c>
      <c r="D8" s="1" t="s">
        <v>99</v>
      </c>
      <c r="E8" s="21">
        <v>0.6</v>
      </c>
      <c r="F8" s="62"/>
      <c r="G8" s="21">
        <f t="shared" si="3"/>
        <v>0</v>
      </c>
      <c r="H8" s="75">
        <f>SUM(G8:G12)</f>
        <v>0</v>
      </c>
      <c r="I8" s="21">
        <v>0.6</v>
      </c>
      <c r="J8" s="62"/>
      <c r="K8" s="21">
        <f t="shared" si="2"/>
        <v>0</v>
      </c>
      <c r="L8" s="75">
        <f>SUM(K8:K12)</f>
        <v>0</v>
      </c>
      <c r="M8" s="62"/>
    </row>
    <row r="9" spans="1:13" ht="39" customHeight="1" x14ac:dyDescent="0.25">
      <c r="A9" s="221"/>
      <c r="B9" s="219"/>
      <c r="C9" s="48">
        <v>3.2</v>
      </c>
      <c r="D9" s="1" t="s">
        <v>119</v>
      </c>
      <c r="E9" s="21">
        <v>0.6</v>
      </c>
      <c r="F9" s="62"/>
      <c r="G9" s="21">
        <f t="shared" si="3"/>
        <v>0</v>
      </c>
      <c r="H9" s="76"/>
      <c r="I9" s="21">
        <v>0.6</v>
      </c>
      <c r="J9" s="62"/>
      <c r="K9" s="21">
        <f t="shared" si="2"/>
        <v>0</v>
      </c>
      <c r="L9" s="76"/>
      <c r="M9" s="62"/>
    </row>
    <row r="10" spans="1:13" ht="29.25" customHeight="1" x14ac:dyDescent="0.25">
      <c r="A10" s="221"/>
      <c r="B10" s="219"/>
      <c r="C10" s="48">
        <v>3.3</v>
      </c>
      <c r="D10" s="1" t="s">
        <v>55</v>
      </c>
      <c r="E10" s="21">
        <v>0.6</v>
      </c>
      <c r="F10" s="62"/>
      <c r="G10" s="21">
        <f t="shared" si="3"/>
        <v>0</v>
      </c>
      <c r="H10" s="76"/>
      <c r="I10" s="21">
        <v>0.6</v>
      </c>
      <c r="J10" s="62"/>
      <c r="K10" s="61">
        <f>I10*J10</f>
        <v>0</v>
      </c>
      <c r="L10" s="76"/>
      <c r="M10" s="62"/>
    </row>
    <row r="11" spans="1:13" ht="33" customHeight="1" x14ac:dyDescent="0.25">
      <c r="A11" s="221"/>
      <c r="B11" s="219"/>
      <c r="C11" s="48">
        <v>3.4</v>
      </c>
      <c r="D11" s="1" t="s">
        <v>100</v>
      </c>
      <c r="E11" s="21">
        <v>0.6</v>
      </c>
      <c r="F11" s="62"/>
      <c r="G11" s="21">
        <f t="shared" si="3"/>
        <v>0</v>
      </c>
      <c r="H11" s="76"/>
      <c r="I11" s="21">
        <v>0.6</v>
      </c>
      <c r="J11" s="62"/>
      <c r="K11" s="61">
        <f>I11*J11</f>
        <v>0</v>
      </c>
      <c r="L11" s="76"/>
      <c r="M11" s="62"/>
    </row>
    <row r="12" spans="1:13" ht="34.5" customHeight="1" x14ac:dyDescent="0.25">
      <c r="A12" s="222"/>
      <c r="B12" s="220"/>
      <c r="C12" s="48">
        <v>3.5</v>
      </c>
      <c r="D12" s="1" t="s">
        <v>101</v>
      </c>
      <c r="E12" s="21">
        <v>0.6</v>
      </c>
      <c r="F12" s="62"/>
      <c r="G12" s="21">
        <f t="shared" si="3"/>
        <v>0</v>
      </c>
      <c r="H12" s="80"/>
      <c r="I12" s="21">
        <v>0.6</v>
      </c>
      <c r="J12" s="62"/>
      <c r="K12" s="61">
        <f>I12*J12</f>
        <v>0</v>
      </c>
      <c r="L12" s="80"/>
      <c r="M12" s="62"/>
    </row>
  </sheetData>
  <sheetProtection algorithmName="SHA-512" hashValue="yNGJrIR+h5+PojUNdl0nbN9h0gzQyERF3C/RMcaY2ha1yRFrbWa/6BeedaRjODpwIgvEfOZuCZP091u2UF7lgg==" saltValue="V7iQCo75CsXYtxcQiAIaUA==" spinCount="100000" sheet="1" objects="1" scenarios="1"/>
  <protectedRanges>
    <protectedRange sqref="L10:M12" name="Eingabe"/>
  </protectedRanges>
  <mergeCells count="6">
    <mergeCell ref="A1:D1"/>
    <mergeCell ref="B3:B6"/>
    <mergeCell ref="B8:B12"/>
    <mergeCell ref="A8:A12"/>
    <mergeCell ref="A3:A6"/>
    <mergeCell ref="C2:D2"/>
  </mergeCells>
  <pageMargins left="0.7" right="0.7" top="0.78740157499999996" bottom="0.78740157499999996" header="0.3" footer="0.3"/>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5177D"/>
    <pageSetUpPr fitToPage="1"/>
  </sheetPr>
  <dimension ref="A1:J36"/>
  <sheetViews>
    <sheetView zoomScale="85" zoomScaleNormal="85" workbookViewId="0">
      <selection activeCell="G38" sqref="G38"/>
    </sheetView>
  </sheetViews>
  <sheetFormatPr baseColWidth="10" defaultRowHeight="15" x14ac:dyDescent="0.25"/>
  <cols>
    <col min="1" max="15" width="11.7109375" style="15" customWidth="1"/>
    <col min="16" max="16384" width="11.42578125" style="15"/>
  </cols>
  <sheetData>
    <row r="1" spans="1:10" ht="30" customHeight="1" x14ac:dyDescent="0.25">
      <c r="A1" s="96"/>
      <c r="B1" s="97" t="s">
        <v>81</v>
      </c>
    </row>
    <row r="2" spans="1:10" ht="20.100000000000001" customHeight="1" x14ac:dyDescent="0.25"/>
    <row r="3" spans="1:10" ht="20.100000000000001" customHeight="1" x14ac:dyDescent="0.25">
      <c r="B3" s="98" t="s">
        <v>2</v>
      </c>
    </row>
    <row r="4" spans="1:10" ht="20.100000000000001" customHeight="1" x14ac:dyDescent="0.25"/>
    <row r="5" spans="1:10" ht="20.100000000000001" customHeight="1" x14ac:dyDescent="0.25"/>
    <row r="6" spans="1:10" ht="20.100000000000001" customHeight="1" x14ac:dyDescent="0.25"/>
    <row r="7" spans="1:10" ht="20.100000000000001" customHeight="1" x14ac:dyDescent="0.25"/>
    <row r="8" spans="1:10" ht="20.100000000000001" customHeight="1" x14ac:dyDescent="0.25"/>
    <row r="9" spans="1:10" ht="20.100000000000001" customHeight="1" x14ac:dyDescent="0.25"/>
    <row r="10" spans="1:10" ht="20.100000000000001" customHeight="1" x14ac:dyDescent="0.25"/>
    <row r="11" spans="1:10" ht="20.100000000000001" customHeight="1" x14ac:dyDescent="0.25"/>
    <row r="12" spans="1:10" ht="20.100000000000001" customHeight="1" x14ac:dyDescent="0.25">
      <c r="J12" s="98" t="s">
        <v>4</v>
      </c>
    </row>
    <row r="13" spans="1:10" ht="20.100000000000001" customHeight="1" x14ac:dyDescent="0.25"/>
    <row r="14" spans="1:10" ht="20.100000000000001" customHeight="1" x14ac:dyDescent="0.25"/>
    <row r="15" spans="1:10" ht="20.100000000000001" customHeight="1" x14ac:dyDescent="0.25"/>
    <row r="16" spans="1:10" ht="20.100000000000001" customHeight="1" x14ac:dyDescent="0.25"/>
    <row r="17" spans="2:2" ht="20.100000000000001" customHeight="1" x14ac:dyDescent="0.25"/>
    <row r="18" spans="2:2" ht="20.100000000000001" customHeight="1" x14ac:dyDescent="0.25"/>
    <row r="19" spans="2:2" ht="20.100000000000001" customHeight="1" x14ac:dyDescent="0.25"/>
    <row r="20" spans="2:2" ht="20.100000000000001" customHeight="1" x14ac:dyDescent="0.25">
      <c r="B20" s="98" t="s">
        <v>110</v>
      </c>
    </row>
    <row r="21" spans="2:2" ht="20.100000000000001" customHeight="1" x14ac:dyDescent="0.25"/>
    <row r="22" spans="2:2" ht="20.100000000000001" customHeight="1" x14ac:dyDescent="0.25"/>
    <row r="23" spans="2:2" ht="20.100000000000001" customHeight="1" x14ac:dyDescent="0.25"/>
    <row r="24" spans="2:2" ht="20.100000000000001" customHeight="1" x14ac:dyDescent="0.25"/>
    <row r="25" spans="2:2" ht="20.100000000000001" customHeight="1" x14ac:dyDescent="0.25"/>
    <row r="26" spans="2:2" ht="20.100000000000001" customHeight="1" x14ac:dyDescent="0.25"/>
    <row r="27" spans="2:2" ht="20.100000000000001" customHeight="1" x14ac:dyDescent="0.25"/>
    <row r="28" spans="2:2" ht="20.100000000000001" customHeight="1" x14ac:dyDescent="0.25"/>
    <row r="29" spans="2:2" ht="20.100000000000001" customHeight="1" x14ac:dyDescent="0.25"/>
    <row r="30" spans="2:2" ht="20.100000000000001" customHeight="1" x14ac:dyDescent="0.25"/>
    <row r="31" spans="2:2" ht="20.100000000000001" customHeight="1" x14ac:dyDescent="0.25"/>
    <row r="32" spans="2: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sheetData>
  <sheetProtection algorithmName="SHA-512" hashValue="B1vJX4ZHfNdAi5462VfzBaD6eV162wW3/mqCwyptMa1eLRMI040yZKIj7xPZOq/UpEUgbpQ6nqO5obSB0+v1uw==" saltValue="lQ17S6Oh3czPEkxz4GQ8qw==" spinCount="100000" sheet="1" objects="1" scenarios="1"/>
  <pageMargins left="0.7" right="0.7" top="0.78740157499999996" bottom="0.78740157499999996" header="0.3" footer="0.3"/>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20"/>
  <sheetViews>
    <sheetView zoomScale="110" zoomScaleNormal="110" zoomScaleSheetLayoutView="110" workbookViewId="0">
      <selection sqref="A1:D1"/>
    </sheetView>
  </sheetViews>
  <sheetFormatPr baseColWidth="10" defaultRowHeight="15" x14ac:dyDescent="0.25"/>
  <cols>
    <col min="1" max="1" width="11.140625" style="175" customWidth="1"/>
    <col min="2" max="2" width="19.140625" style="175" customWidth="1"/>
    <col min="3" max="3" width="7.42578125" style="175" customWidth="1"/>
    <col min="4" max="4" width="60.7109375" style="175" customWidth="1"/>
    <col min="5" max="5" width="11.42578125" style="175" hidden="1" customWidth="1"/>
    <col min="6" max="6" width="13.5703125" style="175" customWidth="1"/>
    <col min="7" max="8" width="11.42578125" style="175" hidden="1" customWidth="1"/>
    <col min="9" max="9" width="0.5703125" style="175" hidden="1" customWidth="1"/>
    <col min="10" max="10" width="16.140625" style="175" customWidth="1"/>
    <col min="11" max="12" width="11.42578125" style="175" hidden="1" customWidth="1"/>
    <col min="13" max="13" width="46.28515625" style="175" customWidth="1"/>
    <col min="14" max="16384" width="11.42578125" style="175"/>
  </cols>
  <sheetData>
    <row r="1" spans="1:13" ht="145.5" customHeight="1" x14ac:dyDescent="0.25">
      <c r="A1" s="209" t="s">
        <v>138</v>
      </c>
      <c r="B1" s="210"/>
      <c r="C1" s="210"/>
      <c r="D1" s="210"/>
      <c r="E1" s="180"/>
      <c r="F1" s="180"/>
      <c r="G1" s="180"/>
      <c r="H1" s="180"/>
    </row>
    <row r="2" spans="1:13" s="177" customFormat="1" ht="67.5" customHeight="1" x14ac:dyDescent="0.25">
      <c r="A2" s="113" t="s">
        <v>14</v>
      </c>
      <c r="B2" s="114" t="s">
        <v>13</v>
      </c>
      <c r="C2" s="240" t="s">
        <v>53</v>
      </c>
      <c r="D2" s="241"/>
      <c r="E2" s="40" t="s">
        <v>0</v>
      </c>
      <c r="F2" s="38" t="s">
        <v>5</v>
      </c>
      <c r="G2" s="41" t="s">
        <v>11</v>
      </c>
      <c r="H2" s="41" t="s">
        <v>1</v>
      </c>
      <c r="I2" s="40" t="s">
        <v>0</v>
      </c>
      <c r="J2" s="42" t="s">
        <v>9</v>
      </c>
      <c r="K2" s="41" t="s">
        <v>11</v>
      </c>
      <c r="L2" s="41" t="s">
        <v>1</v>
      </c>
      <c r="M2" s="39" t="s">
        <v>10</v>
      </c>
    </row>
    <row r="3" spans="1:13" ht="33.75" customHeight="1" x14ac:dyDescent="0.25">
      <c r="A3" s="234">
        <v>1</v>
      </c>
      <c r="B3" s="234" t="s">
        <v>56</v>
      </c>
      <c r="C3" s="115">
        <v>1.1000000000000001</v>
      </c>
      <c r="D3" s="116" t="s">
        <v>22</v>
      </c>
      <c r="E3" s="21">
        <v>0.75</v>
      </c>
      <c r="F3" s="62"/>
      <c r="G3" s="59">
        <f t="shared" ref="G3:G18" si="0">E3*F3</f>
        <v>0</v>
      </c>
      <c r="H3" s="105">
        <f>SUM(G3:G6)</f>
        <v>0</v>
      </c>
      <c r="I3" s="59">
        <v>0.75</v>
      </c>
      <c r="J3" s="62"/>
      <c r="K3" s="59">
        <f t="shared" ref="K3:K18" si="1">I3*J3</f>
        <v>0</v>
      </c>
      <c r="L3" s="106">
        <f>SUM(K3:K6)</f>
        <v>0</v>
      </c>
      <c r="M3" s="62"/>
    </row>
    <row r="4" spans="1:13" ht="30" customHeight="1" x14ac:dyDescent="0.25">
      <c r="A4" s="239"/>
      <c r="B4" s="235"/>
      <c r="C4" s="115">
        <v>1.2</v>
      </c>
      <c r="D4" s="116" t="s">
        <v>23</v>
      </c>
      <c r="E4" s="21">
        <v>0.75</v>
      </c>
      <c r="F4" s="62"/>
      <c r="G4" s="59">
        <f t="shared" si="0"/>
        <v>0</v>
      </c>
      <c r="H4" s="105"/>
      <c r="I4" s="59">
        <v>0.75</v>
      </c>
      <c r="J4" s="62"/>
      <c r="K4" s="59">
        <f t="shared" si="1"/>
        <v>0</v>
      </c>
      <c r="L4" s="91"/>
      <c r="M4" s="62"/>
    </row>
    <row r="5" spans="1:13" ht="29.25" customHeight="1" x14ac:dyDescent="0.25">
      <c r="A5" s="239"/>
      <c r="B5" s="235"/>
      <c r="C5" s="115">
        <v>1.3</v>
      </c>
      <c r="D5" s="116" t="s">
        <v>123</v>
      </c>
      <c r="E5" s="21">
        <v>0.75</v>
      </c>
      <c r="F5" s="62"/>
      <c r="G5" s="59">
        <f t="shared" si="0"/>
        <v>0</v>
      </c>
      <c r="H5" s="91"/>
      <c r="I5" s="59">
        <v>0.75</v>
      </c>
      <c r="J5" s="62"/>
      <c r="K5" s="59">
        <f t="shared" si="1"/>
        <v>0</v>
      </c>
      <c r="L5" s="91"/>
      <c r="M5" s="62"/>
    </row>
    <row r="6" spans="1:13" ht="69.75" customHeight="1" x14ac:dyDescent="0.25">
      <c r="A6" s="232"/>
      <c r="B6" s="236"/>
      <c r="C6" s="115">
        <v>1.4</v>
      </c>
      <c r="D6" s="116" t="s">
        <v>124</v>
      </c>
      <c r="E6" s="21">
        <v>0.75</v>
      </c>
      <c r="F6" s="62"/>
      <c r="G6" s="59">
        <f t="shared" si="0"/>
        <v>0</v>
      </c>
      <c r="H6" s="92"/>
      <c r="I6" s="59">
        <v>0.75</v>
      </c>
      <c r="J6" s="62"/>
      <c r="K6" s="59">
        <f t="shared" si="1"/>
        <v>0</v>
      </c>
      <c r="L6" s="92"/>
      <c r="M6" s="62"/>
    </row>
    <row r="7" spans="1:13" ht="42.75" customHeight="1" x14ac:dyDescent="0.25">
      <c r="A7" s="231">
        <v>2</v>
      </c>
      <c r="B7" s="231" t="s">
        <v>76</v>
      </c>
      <c r="C7" s="117">
        <v>2.1</v>
      </c>
      <c r="D7" s="118" t="s">
        <v>108</v>
      </c>
      <c r="E7" s="81">
        <v>1.5</v>
      </c>
      <c r="F7" s="13"/>
      <c r="G7" s="81">
        <f t="shared" si="0"/>
        <v>0</v>
      </c>
      <c r="H7" s="107">
        <f>SUM(G7:G8)</f>
        <v>0</v>
      </c>
      <c r="I7" s="81">
        <v>1.5</v>
      </c>
      <c r="J7" s="13"/>
      <c r="K7" s="81">
        <f t="shared" si="1"/>
        <v>0</v>
      </c>
      <c r="L7" s="107">
        <f>SUM(K7:K8)</f>
        <v>0</v>
      </c>
      <c r="M7" s="190"/>
    </row>
    <row r="8" spans="1:13" ht="43.5" customHeight="1" x14ac:dyDescent="0.25">
      <c r="A8" s="232"/>
      <c r="B8" s="233"/>
      <c r="C8" s="119">
        <v>2.2000000000000002</v>
      </c>
      <c r="D8" s="118" t="s">
        <v>91</v>
      </c>
      <c r="E8" s="81">
        <v>1.5</v>
      </c>
      <c r="F8" s="13"/>
      <c r="G8" s="81">
        <f t="shared" si="0"/>
        <v>0</v>
      </c>
      <c r="H8" s="108"/>
      <c r="I8" s="81">
        <v>1.5</v>
      </c>
      <c r="J8" s="13"/>
      <c r="K8" s="81">
        <f t="shared" si="1"/>
        <v>0</v>
      </c>
      <c r="L8" s="108"/>
      <c r="M8" s="190"/>
    </row>
    <row r="9" spans="1:13" ht="30" customHeight="1" x14ac:dyDescent="0.25">
      <c r="A9" s="234">
        <v>3</v>
      </c>
      <c r="B9" s="234" t="s">
        <v>70</v>
      </c>
      <c r="C9" s="120">
        <v>3.1</v>
      </c>
      <c r="D9" s="121" t="s">
        <v>92</v>
      </c>
      <c r="E9" s="82">
        <v>0.5</v>
      </c>
      <c r="F9" s="12"/>
      <c r="G9" s="83">
        <f t="shared" si="0"/>
        <v>0</v>
      </c>
      <c r="H9" s="109">
        <f>SUM(G9:G14)</f>
        <v>0</v>
      </c>
      <c r="I9" s="110">
        <v>0.5</v>
      </c>
      <c r="J9" s="12"/>
      <c r="K9" s="83">
        <f t="shared" si="1"/>
        <v>0</v>
      </c>
      <c r="L9" s="109">
        <f>SUM(K9:K14)</f>
        <v>0</v>
      </c>
      <c r="M9" s="191"/>
    </row>
    <row r="10" spans="1:13" ht="18" customHeight="1" x14ac:dyDescent="0.25">
      <c r="A10" s="237"/>
      <c r="B10" s="237"/>
      <c r="C10" s="120">
        <v>3.2</v>
      </c>
      <c r="D10" s="121" t="s">
        <v>21</v>
      </c>
      <c r="E10" s="82">
        <v>0.5</v>
      </c>
      <c r="F10" s="12"/>
      <c r="G10" s="83">
        <f t="shared" si="0"/>
        <v>0</v>
      </c>
      <c r="H10" s="91"/>
      <c r="I10" s="110">
        <v>0.5</v>
      </c>
      <c r="J10" s="12"/>
      <c r="K10" s="83">
        <f t="shared" si="1"/>
        <v>0</v>
      </c>
      <c r="L10" s="91"/>
      <c r="M10" s="191"/>
    </row>
    <row r="11" spans="1:13" ht="32.25" customHeight="1" x14ac:dyDescent="0.25">
      <c r="A11" s="237"/>
      <c r="B11" s="237"/>
      <c r="C11" s="120">
        <v>3.3</v>
      </c>
      <c r="D11" s="121" t="s">
        <v>125</v>
      </c>
      <c r="E11" s="82">
        <v>0.5</v>
      </c>
      <c r="F11" s="62"/>
      <c r="G11" s="111">
        <f t="shared" si="0"/>
        <v>0</v>
      </c>
      <c r="H11" s="91"/>
      <c r="I11" s="110">
        <v>0.5</v>
      </c>
      <c r="J11" s="62"/>
      <c r="K11" s="111">
        <f t="shared" si="1"/>
        <v>0</v>
      </c>
      <c r="L11" s="91"/>
      <c r="M11" s="112"/>
    </row>
    <row r="12" spans="1:13" ht="43.5" customHeight="1" x14ac:dyDescent="0.25">
      <c r="A12" s="237"/>
      <c r="B12" s="237"/>
      <c r="C12" s="120">
        <v>3.4</v>
      </c>
      <c r="D12" s="121" t="s">
        <v>93</v>
      </c>
      <c r="E12" s="82">
        <v>0.5</v>
      </c>
      <c r="F12" s="12"/>
      <c r="G12" s="83">
        <f t="shared" si="0"/>
        <v>0</v>
      </c>
      <c r="H12" s="91"/>
      <c r="I12" s="110">
        <v>0.5</v>
      </c>
      <c r="J12" s="12"/>
      <c r="K12" s="83">
        <f t="shared" si="1"/>
        <v>0</v>
      </c>
      <c r="L12" s="91"/>
      <c r="M12" s="112"/>
    </row>
    <row r="13" spans="1:13" ht="30.75" customHeight="1" x14ac:dyDescent="0.25">
      <c r="A13" s="237"/>
      <c r="B13" s="237"/>
      <c r="C13" s="120">
        <v>3.5</v>
      </c>
      <c r="D13" s="121" t="s">
        <v>73</v>
      </c>
      <c r="E13" s="82">
        <v>0.5</v>
      </c>
      <c r="F13" s="12"/>
      <c r="G13" s="83">
        <f t="shared" si="0"/>
        <v>0</v>
      </c>
      <c r="H13" s="91"/>
      <c r="I13" s="110">
        <v>0.5</v>
      </c>
      <c r="J13" s="12"/>
      <c r="K13" s="111">
        <f t="shared" si="1"/>
        <v>0</v>
      </c>
      <c r="L13" s="91"/>
      <c r="M13" s="112"/>
    </row>
    <row r="14" spans="1:13" ht="29.25" customHeight="1" x14ac:dyDescent="0.25">
      <c r="A14" s="238"/>
      <c r="B14" s="238"/>
      <c r="C14" s="120">
        <v>3.6</v>
      </c>
      <c r="D14" s="121" t="s">
        <v>94</v>
      </c>
      <c r="E14" s="82">
        <v>0.5</v>
      </c>
      <c r="F14" s="12"/>
      <c r="G14" s="83">
        <f t="shared" si="0"/>
        <v>0</v>
      </c>
      <c r="H14" s="92"/>
      <c r="I14" s="110">
        <v>0.5</v>
      </c>
      <c r="J14" s="12"/>
      <c r="K14" s="83">
        <f t="shared" si="1"/>
        <v>0</v>
      </c>
      <c r="L14" s="91"/>
      <c r="M14" s="112"/>
    </row>
    <row r="15" spans="1:13" ht="30.75" customHeight="1" x14ac:dyDescent="0.25">
      <c r="A15" s="226">
        <v>4</v>
      </c>
      <c r="B15" s="226" t="s">
        <v>42</v>
      </c>
      <c r="C15" s="122">
        <v>4.0999999999999996</v>
      </c>
      <c r="D15" s="123" t="s">
        <v>95</v>
      </c>
      <c r="E15" s="84">
        <v>0.75</v>
      </c>
      <c r="F15" s="85"/>
      <c r="G15" s="86">
        <f t="shared" si="0"/>
        <v>0</v>
      </c>
      <c r="H15" s="89">
        <f>SUM(G15:G18)</f>
        <v>0</v>
      </c>
      <c r="I15" s="87">
        <v>0.75</v>
      </c>
      <c r="J15" s="85"/>
      <c r="K15" s="86">
        <f t="shared" si="1"/>
        <v>0</v>
      </c>
      <c r="L15" s="88">
        <f>SUM(K15:K18)</f>
        <v>0</v>
      </c>
      <c r="M15" s="192"/>
    </row>
    <row r="16" spans="1:13" ht="42.75" customHeight="1" x14ac:dyDescent="0.25">
      <c r="A16" s="227"/>
      <c r="B16" s="229"/>
      <c r="C16" s="122">
        <v>4.2</v>
      </c>
      <c r="D16" s="123" t="s">
        <v>96</v>
      </c>
      <c r="E16" s="84">
        <v>0.75</v>
      </c>
      <c r="F16" s="85"/>
      <c r="G16" s="86">
        <f t="shared" si="0"/>
        <v>0</v>
      </c>
      <c r="H16" s="89"/>
      <c r="I16" s="87">
        <v>0.75</v>
      </c>
      <c r="J16" s="85"/>
      <c r="K16" s="86">
        <f t="shared" si="1"/>
        <v>0</v>
      </c>
      <c r="L16" s="89"/>
      <c r="M16" s="192"/>
    </row>
    <row r="17" spans="1:13" ht="40.5" customHeight="1" x14ac:dyDescent="0.25">
      <c r="A17" s="227"/>
      <c r="B17" s="229"/>
      <c r="C17" s="122">
        <v>4.3</v>
      </c>
      <c r="D17" s="123" t="s">
        <v>57</v>
      </c>
      <c r="E17" s="84">
        <v>0.75</v>
      </c>
      <c r="F17" s="85"/>
      <c r="G17" s="86">
        <f t="shared" si="0"/>
        <v>0</v>
      </c>
      <c r="H17" s="89"/>
      <c r="I17" s="87">
        <v>0.75</v>
      </c>
      <c r="J17" s="85"/>
      <c r="K17" s="86">
        <f t="shared" si="1"/>
        <v>0</v>
      </c>
      <c r="L17" s="89"/>
      <c r="M17" s="192"/>
    </row>
    <row r="18" spans="1:13" ht="43.5" customHeight="1" x14ac:dyDescent="0.25">
      <c r="A18" s="228"/>
      <c r="B18" s="230"/>
      <c r="C18" s="122">
        <v>4.4000000000000004</v>
      </c>
      <c r="D18" s="123" t="s">
        <v>126</v>
      </c>
      <c r="E18" s="84">
        <v>0.75</v>
      </c>
      <c r="F18" s="85"/>
      <c r="G18" s="86">
        <f t="shared" si="0"/>
        <v>0</v>
      </c>
      <c r="H18" s="90"/>
      <c r="I18" s="87">
        <v>0.75</v>
      </c>
      <c r="J18" s="85"/>
      <c r="K18" s="86">
        <f t="shared" si="1"/>
        <v>0</v>
      </c>
      <c r="L18" s="90"/>
      <c r="M18" s="192"/>
    </row>
    <row r="20" spans="1:13" x14ac:dyDescent="0.25">
      <c r="D20" s="181"/>
    </row>
  </sheetData>
  <sheetProtection algorithmName="SHA-512" hashValue="wlWXYN1G2ljby/mf0KBItyQ09NiWvK8DdX5gp6JgOUWluBF89avhUFRb3yUtzROvSyXhXKacZPD4/ZKJRm2Vqg==" saltValue="YEEShvnqzZAkDIHfmU3lUA==" spinCount="100000" sheet="1" objects="1" scenarios="1"/>
  <mergeCells count="10">
    <mergeCell ref="A15:A18"/>
    <mergeCell ref="B15:B18"/>
    <mergeCell ref="A1:D1"/>
    <mergeCell ref="A7:A8"/>
    <mergeCell ref="B7:B8"/>
    <mergeCell ref="B3:B6"/>
    <mergeCell ref="B9:B14"/>
    <mergeCell ref="A3:A6"/>
    <mergeCell ref="A9:A14"/>
    <mergeCell ref="C2:D2"/>
  </mergeCells>
  <pageMargins left="0.7" right="0.7" top="0.78740157499999996" bottom="0.78740157499999996" header="0.3" footer="0.3"/>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6"/>
  <sheetViews>
    <sheetView zoomScale="85" zoomScaleNormal="85" workbookViewId="0">
      <selection activeCell="A4" sqref="A4"/>
    </sheetView>
  </sheetViews>
  <sheetFormatPr baseColWidth="10" defaultRowHeight="15" x14ac:dyDescent="0.25"/>
  <cols>
    <col min="1" max="15" width="11.7109375" style="15" customWidth="1"/>
    <col min="16" max="16384" width="11.42578125" style="15"/>
  </cols>
  <sheetData>
    <row r="1" spans="1:10" ht="30" customHeight="1" x14ac:dyDescent="0.25">
      <c r="A1" s="96"/>
      <c r="B1" s="97" t="s">
        <v>80</v>
      </c>
    </row>
    <row r="2" spans="1:10" ht="20.100000000000001" customHeight="1" x14ac:dyDescent="0.25"/>
    <row r="3" spans="1:10" ht="20.100000000000001" customHeight="1" x14ac:dyDescent="0.25">
      <c r="B3" s="98" t="s">
        <v>2</v>
      </c>
    </row>
    <row r="4" spans="1:10" ht="20.100000000000001" customHeight="1" x14ac:dyDescent="0.25"/>
    <row r="5" spans="1:10" ht="20.100000000000001" customHeight="1" x14ac:dyDescent="0.25"/>
    <row r="6" spans="1:10" ht="20.100000000000001" customHeight="1" x14ac:dyDescent="0.25"/>
    <row r="7" spans="1:10" ht="20.100000000000001" customHeight="1" x14ac:dyDescent="0.25"/>
    <row r="8" spans="1:10" ht="20.100000000000001" customHeight="1" x14ac:dyDescent="0.25"/>
    <row r="9" spans="1:10" ht="20.100000000000001" customHeight="1" x14ac:dyDescent="0.25"/>
    <row r="10" spans="1:10" ht="20.100000000000001" customHeight="1" x14ac:dyDescent="0.25"/>
    <row r="11" spans="1:10" ht="20.100000000000001" customHeight="1" x14ac:dyDescent="0.25"/>
    <row r="12" spans="1:10" ht="20.100000000000001" customHeight="1" x14ac:dyDescent="0.25">
      <c r="J12" s="98" t="s">
        <v>4</v>
      </c>
    </row>
    <row r="13" spans="1:10" ht="20.100000000000001" customHeight="1" x14ac:dyDescent="0.25"/>
    <row r="14" spans="1:10" ht="20.100000000000001" customHeight="1" x14ac:dyDescent="0.25"/>
    <row r="15" spans="1:10" ht="20.100000000000001" customHeight="1" x14ac:dyDescent="0.25"/>
    <row r="16" spans="1:10" ht="20.100000000000001" customHeight="1" x14ac:dyDescent="0.25"/>
    <row r="17" spans="2:2" ht="20.100000000000001" customHeight="1" x14ac:dyDescent="0.25"/>
    <row r="18" spans="2:2" ht="20.100000000000001" customHeight="1" x14ac:dyDescent="0.25"/>
    <row r="19" spans="2:2" ht="20.100000000000001" customHeight="1" x14ac:dyDescent="0.25"/>
    <row r="20" spans="2:2" ht="20.100000000000001" customHeight="1" x14ac:dyDescent="0.25">
      <c r="B20" s="98" t="s">
        <v>110</v>
      </c>
    </row>
    <row r="21" spans="2:2" ht="20.100000000000001" customHeight="1" x14ac:dyDescent="0.25"/>
    <row r="22" spans="2:2" ht="20.100000000000001" customHeight="1" x14ac:dyDescent="0.25"/>
    <row r="23" spans="2:2" ht="20.100000000000001" customHeight="1" x14ac:dyDescent="0.25"/>
    <row r="24" spans="2:2" ht="20.100000000000001" customHeight="1" x14ac:dyDescent="0.25"/>
    <row r="25" spans="2:2" ht="20.100000000000001" customHeight="1" x14ac:dyDescent="0.25"/>
    <row r="26" spans="2:2" ht="20.100000000000001" customHeight="1" x14ac:dyDescent="0.25"/>
    <row r="27" spans="2:2" ht="20.100000000000001" customHeight="1" x14ac:dyDescent="0.25"/>
    <row r="28" spans="2:2" ht="20.100000000000001" customHeight="1" x14ac:dyDescent="0.25"/>
    <row r="29" spans="2:2" ht="20.100000000000001" customHeight="1" x14ac:dyDescent="0.25"/>
    <row r="30" spans="2:2" ht="20.100000000000001" customHeight="1" x14ac:dyDescent="0.25"/>
    <row r="31" spans="2:2" ht="20.100000000000001" customHeight="1" x14ac:dyDescent="0.25"/>
    <row r="32" spans="2: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sheetData>
  <sheetProtection algorithmName="SHA-512" hashValue="Aa3OoCEJS7giskWQgMdPkxExteBxFcs9SlpfdJC3exYW8cRybDF855nyF2NU5ba69UxG/Js0Pn0WjcSqkUlRyQ==" saltValue="PWbQHXSAlnSCYM+GwW8KrA==" spinCount="100000" sheet="1" objects="1" scenarios="1"/>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pageSetUpPr fitToPage="1"/>
  </sheetPr>
  <dimension ref="A1:FF19"/>
  <sheetViews>
    <sheetView zoomScale="110" zoomScaleNormal="110" zoomScaleSheetLayoutView="110" workbookViewId="0">
      <selection sqref="A1:D1"/>
    </sheetView>
  </sheetViews>
  <sheetFormatPr baseColWidth="10" defaultRowHeight="15" x14ac:dyDescent="0.25"/>
  <cols>
    <col min="1" max="1" width="9.7109375" style="176" customWidth="1"/>
    <col min="2" max="2" width="17.85546875" style="176" customWidth="1"/>
    <col min="3" max="3" width="7.5703125" style="176" customWidth="1"/>
    <col min="4" max="4" width="56" style="176" customWidth="1"/>
    <col min="5" max="5" width="11.42578125" style="176" hidden="1" customWidth="1"/>
    <col min="6" max="6" width="13.7109375" style="176" customWidth="1"/>
    <col min="7" max="9" width="11.42578125" style="176" hidden="1" customWidth="1"/>
    <col min="10" max="10" width="15.85546875" style="176" customWidth="1"/>
    <col min="11" max="12" width="11.42578125" style="176" hidden="1" customWidth="1"/>
    <col min="13" max="13" width="44.28515625" style="176" customWidth="1"/>
    <col min="14" max="16384" width="11.42578125" style="176"/>
  </cols>
  <sheetData>
    <row r="1" spans="1:162" s="175" customFormat="1" ht="135" customHeight="1" x14ac:dyDescent="0.25">
      <c r="A1" s="209" t="s">
        <v>139</v>
      </c>
      <c r="B1" s="210"/>
      <c r="C1" s="210"/>
      <c r="D1" s="210"/>
      <c r="I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6"/>
      <c r="EG1" s="176"/>
      <c r="EH1" s="176"/>
      <c r="EI1" s="176"/>
      <c r="EJ1" s="176"/>
      <c r="EK1" s="176"/>
      <c r="EL1" s="176"/>
      <c r="EM1" s="176"/>
      <c r="EN1" s="176"/>
      <c r="EO1" s="176"/>
      <c r="EP1" s="176"/>
      <c r="EQ1" s="176"/>
      <c r="ER1" s="176"/>
      <c r="ES1" s="176"/>
      <c r="ET1" s="176"/>
      <c r="EU1" s="176"/>
      <c r="EV1" s="176"/>
      <c r="EW1" s="176"/>
      <c r="EX1" s="176"/>
      <c r="EY1" s="176"/>
      <c r="EZ1" s="176"/>
      <c r="FA1" s="176"/>
      <c r="FB1" s="176"/>
      <c r="FC1" s="176"/>
      <c r="FD1" s="176"/>
      <c r="FE1" s="176"/>
      <c r="FF1" s="176"/>
    </row>
    <row r="2" spans="1:162" s="177" customFormat="1" ht="69.75" customHeight="1" x14ac:dyDescent="0.25">
      <c r="A2" s="43" t="s">
        <v>14</v>
      </c>
      <c r="B2" s="44" t="s">
        <v>13</v>
      </c>
      <c r="C2" s="250" t="s">
        <v>53</v>
      </c>
      <c r="D2" s="251"/>
      <c r="E2" s="40" t="s">
        <v>0</v>
      </c>
      <c r="F2" s="43" t="s">
        <v>5</v>
      </c>
      <c r="G2" s="41" t="s">
        <v>11</v>
      </c>
      <c r="H2" s="41" t="s">
        <v>1</v>
      </c>
      <c r="I2" s="40" t="s">
        <v>0</v>
      </c>
      <c r="J2" s="45" t="s">
        <v>9</v>
      </c>
      <c r="K2" s="41" t="s">
        <v>11</v>
      </c>
      <c r="L2" s="41" t="s">
        <v>1</v>
      </c>
      <c r="M2" s="43" t="s">
        <v>6</v>
      </c>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c r="EF2" s="178"/>
      <c r="EG2" s="178"/>
      <c r="EH2" s="178"/>
      <c r="EI2" s="178"/>
      <c r="EJ2" s="178"/>
      <c r="EK2" s="178"/>
      <c r="EL2" s="178"/>
      <c r="EM2" s="178"/>
      <c r="EN2" s="178"/>
      <c r="EO2" s="178"/>
      <c r="EP2" s="178"/>
      <c r="EQ2" s="178"/>
      <c r="ER2" s="178"/>
      <c r="ES2" s="178"/>
      <c r="ET2" s="178"/>
      <c r="EU2" s="178"/>
      <c r="EV2" s="178"/>
      <c r="EW2" s="178"/>
      <c r="EX2" s="178"/>
      <c r="EY2" s="178"/>
      <c r="EZ2" s="178"/>
      <c r="FA2" s="178"/>
      <c r="FB2" s="178"/>
      <c r="FC2" s="178"/>
      <c r="FD2" s="178"/>
      <c r="FE2" s="178"/>
      <c r="FF2" s="178"/>
    </row>
    <row r="3" spans="1:162" s="175" customFormat="1" ht="36.75" customHeight="1" x14ac:dyDescent="0.25">
      <c r="A3" s="198">
        <v>1</v>
      </c>
      <c r="B3" s="216" t="s">
        <v>40</v>
      </c>
      <c r="C3" s="103">
        <v>1.1000000000000001</v>
      </c>
      <c r="D3" s="1" t="s">
        <v>84</v>
      </c>
      <c r="E3" s="21">
        <v>0.75</v>
      </c>
      <c r="F3" s="10"/>
      <c r="G3" s="59">
        <f>E3*F3</f>
        <v>0</v>
      </c>
      <c r="H3" s="124">
        <f>SUM(G3:G6)</f>
        <v>0</v>
      </c>
      <c r="I3" s="59">
        <v>0.75</v>
      </c>
      <c r="J3" s="10"/>
      <c r="K3" s="59">
        <f>I3*J3</f>
        <v>0</v>
      </c>
      <c r="L3" s="124">
        <f>SUM(K3:K6)</f>
        <v>0</v>
      </c>
      <c r="M3" s="62"/>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c r="FF3" s="176"/>
    </row>
    <row r="4" spans="1:162" s="175" customFormat="1" ht="42" customHeight="1" x14ac:dyDescent="0.25">
      <c r="A4" s="223"/>
      <c r="B4" s="217"/>
      <c r="C4" s="103">
        <v>1.2</v>
      </c>
      <c r="D4" s="1" t="s">
        <v>141</v>
      </c>
      <c r="E4" s="21">
        <v>0.75</v>
      </c>
      <c r="F4" s="10"/>
      <c r="G4" s="59">
        <f>E4*F4</f>
        <v>0</v>
      </c>
      <c r="H4" s="125"/>
      <c r="I4" s="59">
        <v>0.75</v>
      </c>
      <c r="J4" s="10"/>
      <c r="K4" s="59">
        <f>I4*J4</f>
        <v>0</v>
      </c>
      <c r="L4" s="125"/>
      <c r="M4" s="62"/>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c r="BU4" s="176"/>
      <c r="BV4" s="176"/>
      <c r="BW4" s="176"/>
      <c r="BX4" s="176"/>
      <c r="BY4" s="176"/>
      <c r="BZ4" s="176"/>
      <c r="CA4" s="176"/>
      <c r="CB4" s="176"/>
      <c r="CC4" s="176"/>
      <c r="CD4" s="176"/>
      <c r="CE4" s="176"/>
      <c r="CF4" s="176"/>
      <c r="CG4" s="176"/>
      <c r="CH4" s="176"/>
      <c r="CI4" s="176"/>
      <c r="CJ4" s="176"/>
      <c r="CK4" s="176"/>
      <c r="CL4" s="176"/>
      <c r="CM4" s="176"/>
      <c r="CN4" s="176"/>
      <c r="CO4" s="176"/>
      <c r="CP4" s="176"/>
      <c r="CQ4" s="176"/>
      <c r="CR4" s="176"/>
      <c r="CS4" s="176"/>
      <c r="CT4" s="176"/>
      <c r="CU4" s="176"/>
      <c r="CV4" s="176"/>
      <c r="CW4" s="176"/>
      <c r="CX4" s="176"/>
      <c r="CY4" s="176"/>
      <c r="CZ4" s="176"/>
      <c r="DA4" s="176"/>
      <c r="DB4" s="176"/>
      <c r="DC4" s="176"/>
      <c r="DD4" s="176"/>
      <c r="DE4" s="176"/>
      <c r="DF4" s="176"/>
      <c r="DG4" s="176"/>
      <c r="DH4" s="176"/>
      <c r="DI4" s="176"/>
      <c r="DJ4" s="176"/>
      <c r="DK4" s="176"/>
      <c r="DL4" s="176"/>
      <c r="DM4" s="176"/>
      <c r="DN4" s="176"/>
      <c r="DO4" s="176"/>
      <c r="DP4" s="176"/>
      <c r="DQ4" s="176"/>
      <c r="DR4" s="176"/>
      <c r="DS4" s="176"/>
      <c r="DT4" s="176"/>
      <c r="DU4" s="176"/>
      <c r="DV4" s="176"/>
      <c r="DW4" s="176"/>
      <c r="DX4" s="176"/>
      <c r="DY4" s="176"/>
      <c r="DZ4" s="176"/>
      <c r="EA4" s="176"/>
      <c r="EB4" s="176"/>
      <c r="EC4" s="176"/>
      <c r="ED4" s="176"/>
      <c r="EE4" s="176"/>
      <c r="EF4" s="176"/>
      <c r="EG4" s="176"/>
      <c r="EH4" s="176"/>
      <c r="EI4" s="176"/>
      <c r="EJ4" s="176"/>
      <c r="EK4" s="176"/>
      <c r="EL4" s="176"/>
      <c r="EM4" s="176"/>
      <c r="EN4" s="176"/>
      <c r="EO4" s="176"/>
      <c r="EP4" s="176"/>
      <c r="EQ4" s="176"/>
      <c r="ER4" s="176"/>
      <c r="ES4" s="176"/>
      <c r="ET4" s="176"/>
      <c r="EU4" s="176"/>
      <c r="EV4" s="176"/>
      <c r="EW4" s="176"/>
      <c r="EX4" s="176"/>
      <c r="EY4" s="176"/>
      <c r="EZ4" s="176"/>
      <c r="FA4" s="176"/>
      <c r="FB4" s="176"/>
      <c r="FC4" s="176"/>
      <c r="FD4" s="176"/>
      <c r="FE4" s="176"/>
      <c r="FF4" s="176"/>
    </row>
    <row r="5" spans="1:162" s="175" customFormat="1" ht="27.75" customHeight="1" x14ac:dyDescent="0.25">
      <c r="A5" s="223"/>
      <c r="B5" s="217"/>
      <c r="C5" s="103">
        <v>1.3</v>
      </c>
      <c r="D5" s="1" t="s">
        <v>85</v>
      </c>
      <c r="E5" s="21">
        <v>0.75</v>
      </c>
      <c r="F5" s="10"/>
      <c r="G5" s="59">
        <f>E5*F5</f>
        <v>0</v>
      </c>
      <c r="H5" s="125"/>
      <c r="I5" s="59">
        <v>0.75</v>
      </c>
      <c r="J5" s="10"/>
      <c r="K5" s="59">
        <f>I5*J5</f>
        <v>0</v>
      </c>
      <c r="L5" s="125"/>
      <c r="M5" s="62"/>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c r="BU5" s="176"/>
      <c r="BV5" s="176"/>
      <c r="BW5" s="176"/>
      <c r="BX5" s="176"/>
      <c r="BY5" s="176"/>
      <c r="BZ5" s="176"/>
      <c r="CA5" s="176"/>
      <c r="CB5" s="176"/>
      <c r="CC5" s="176"/>
      <c r="CD5" s="176"/>
      <c r="CE5" s="176"/>
      <c r="CF5" s="176"/>
      <c r="CG5" s="176"/>
      <c r="CH5" s="176"/>
      <c r="CI5" s="176"/>
      <c r="CJ5" s="176"/>
      <c r="CK5" s="176"/>
      <c r="CL5" s="176"/>
      <c r="CM5" s="176"/>
      <c r="CN5" s="176"/>
      <c r="CO5" s="176"/>
      <c r="CP5" s="176"/>
      <c r="CQ5" s="176"/>
      <c r="CR5" s="176"/>
      <c r="CS5" s="176"/>
      <c r="CT5" s="176"/>
      <c r="CU5" s="176"/>
      <c r="CV5" s="176"/>
      <c r="CW5" s="176"/>
      <c r="CX5" s="176"/>
      <c r="CY5" s="176"/>
      <c r="CZ5" s="176"/>
      <c r="DA5" s="176"/>
      <c r="DB5" s="176"/>
      <c r="DC5" s="176"/>
      <c r="DD5" s="176"/>
      <c r="DE5" s="176"/>
      <c r="DF5" s="176"/>
      <c r="DG5" s="176"/>
      <c r="DH5" s="176"/>
      <c r="DI5" s="176"/>
      <c r="DJ5" s="176"/>
      <c r="DK5" s="176"/>
      <c r="DL5" s="176"/>
      <c r="DM5" s="176"/>
      <c r="DN5" s="176"/>
      <c r="DO5" s="176"/>
      <c r="DP5" s="176"/>
      <c r="DQ5" s="176"/>
      <c r="DR5" s="176"/>
      <c r="DS5" s="176"/>
      <c r="DT5" s="176"/>
      <c r="DU5" s="176"/>
      <c r="DV5" s="176"/>
      <c r="DW5" s="176"/>
      <c r="DX5" s="176"/>
      <c r="DY5" s="176"/>
      <c r="DZ5" s="176"/>
      <c r="EA5" s="176"/>
      <c r="EB5" s="176"/>
      <c r="EC5" s="176"/>
      <c r="ED5" s="176"/>
      <c r="EE5" s="176"/>
      <c r="EF5" s="176"/>
      <c r="EG5" s="176"/>
      <c r="EH5" s="176"/>
      <c r="EI5" s="176"/>
      <c r="EJ5" s="176"/>
      <c r="EK5" s="176"/>
      <c r="EL5" s="176"/>
      <c r="EM5" s="176"/>
      <c r="EN5" s="176"/>
      <c r="EO5" s="176"/>
      <c r="EP5" s="176"/>
      <c r="EQ5" s="176"/>
      <c r="ER5" s="176"/>
      <c r="ES5" s="176"/>
      <c r="ET5" s="176"/>
      <c r="EU5" s="176"/>
      <c r="EV5" s="176"/>
      <c r="EW5" s="176"/>
      <c r="EX5" s="176"/>
      <c r="EY5" s="176"/>
      <c r="EZ5" s="176"/>
      <c r="FA5" s="176"/>
      <c r="FB5" s="176"/>
      <c r="FC5" s="176"/>
      <c r="FD5" s="176"/>
      <c r="FE5" s="176"/>
      <c r="FF5" s="176"/>
    </row>
    <row r="6" spans="1:162" s="175" customFormat="1" ht="26.25" customHeight="1" x14ac:dyDescent="0.25">
      <c r="A6" s="224"/>
      <c r="B6" s="218"/>
      <c r="C6" s="103">
        <v>1.4</v>
      </c>
      <c r="D6" s="1" t="s">
        <v>86</v>
      </c>
      <c r="E6" s="21">
        <v>0.75</v>
      </c>
      <c r="F6" s="10"/>
      <c r="G6" s="59">
        <f t="shared" ref="G6:G17" si="0">E6*F6</f>
        <v>0</v>
      </c>
      <c r="H6" s="125"/>
      <c r="I6" s="59">
        <v>0.75</v>
      </c>
      <c r="J6" s="10"/>
      <c r="K6" s="59">
        <f t="shared" ref="K6:K17" si="1">I6*J6</f>
        <v>0</v>
      </c>
      <c r="L6" s="126"/>
      <c r="M6" s="62"/>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6"/>
      <c r="DC6" s="176"/>
      <c r="DD6" s="176"/>
      <c r="DE6" s="176"/>
      <c r="DF6" s="176"/>
      <c r="DG6" s="176"/>
      <c r="DH6" s="176"/>
      <c r="DI6" s="176"/>
      <c r="DJ6" s="176"/>
      <c r="DK6" s="176"/>
      <c r="DL6" s="176"/>
      <c r="DM6" s="176"/>
      <c r="DN6" s="176"/>
      <c r="DO6" s="176"/>
      <c r="DP6" s="176"/>
      <c r="DQ6" s="176"/>
      <c r="DR6" s="176"/>
      <c r="DS6" s="176"/>
      <c r="DT6" s="176"/>
      <c r="DU6" s="176"/>
      <c r="DV6" s="176"/>
      <c r="DW6" s="176"/>
      <c r="DX6" s="176"/>
      <c r="DY6" s="176"/>
      <c r="DZ6" s="176"/>
      <c r="EA6" s="176"/>
      <c r="EB6" s="176"/>
      <c r="EC6" s="176"/>
      <c r="ED6" s="176"/>
      <c r="EE6" s="176"/>
      <c r="EF6" s="176"/>
      <c r="EG6" s="176"/>
      <c r="EH6" s="176"/>
      <c r="EI6" s="176"/>
      <c r="EJ6" s="176"/>
      <c r="EK6" s="176"/>
      <c r="EL6" s="176"/>
      <c r="EM6" s="176"/>
      <c r="EN6" s="176"/>
      <c r="EO6" s="176"/>
      <c r="EP6" s="176"/>
      <c r="EQ6" s="176"/>
      <c r="ER6" s="176"/>
      <c r="ES6" s="176"/>
      <c r="ET6" s="176"/>
      <c r="EU6" s="176"/>
      <c r="EV6" s="176"/>
      <c r="EW6" s="176"/>
      <c r="EX6" s="176"/>
      <c r="EY6" s="176"/>
      <c r="EZ6" s="176"/>
      <c r="FA6" s="176"/>
      <c r="FB6" s="176"/>
      <c r="FC6" s="176"/>
      <c r="FD6" s="176"/>
      <c r="FE6" s="176"/>
      <c r="FF6" s="176"/>
    </row>
    <row r="7" spans="1:162" s="175" customFormat="1" ht="33" customHeight="1" x14ac:dyDescent="0.25">
      <c r="A7" s="245">
        <v>2</v>
      </c>
      <c r="B7" s="242" t="s">
        <v>62</v>
      </c>
      <c r="C7" s="104">
        <v>2.1</v>
      </c>
      <c r="D7" s="101" t="s">
        <v>58</v>
      </c>
      <c r="E7" s="94">
        <v>1</v>
      </c>
      <c r="F7" s="127"/>
      <c r="G7" s="172">
        <f t="shared" si="0"/>
        <v>0</v>
      </c>
      <c r="H7" s="150">
        <f>SUM(G7:G9)</f>
        <v>0</v>
      </c>
      <c r="I7" s="173">
        <v>1</v>
      </c>
      <c r="J7" s="127"/>
      <c r="K7" s="129">
        <f t="shared" si="1"/>
        <v>0</v>
      </c>
      <c r="L7" s="130">
        <f>SUM(K7:K9)</f>
        <v>0</v>
      </c>
      <c r="M7" s="193"/>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c r="BU7" s="176"/>
      <c r="BV7" s="176"/>
      <c r="BW7" s="176"/>
      <c r="BX7" s="176"/>
      <c r="BY7" s="176"/>
      <c r="BZ7" s="176"/>
      <c r="CA7" s="176"/>
      <c r="CB7" s="176"/>
      <c r="CC7" s="176"/>
      <c r="CD7" s="176"/>
      <c r="CE7" s="176"/>
      <c r="CF7" s="176"/>
      <c r="CG7" s="176"/>
      <c r="CH7" s="176"/>
      <c r="CI7" s="176"/>
      <c r="CJ7" s="176"/>
      <c r="CK7" s="176"/>
      <c r="CL7" s="176"/>
      <c r="CM7" s="176"/>
      <c r="CN7" s="176"/>
      <c r="CO7" s="176"/>
      <c r="CP7" s="176"/>
      <c r="CQ7" s="176"/>
      <c r="CR7" s="176"/>
      <c r="CS7" s="176"/>
      <c r="CT7" s="176"/>
      <c r="CU7" s="176"/>
      <c r="CV7" s="176"/>
      <c r="CW7" s="176"/>
      <c r="CX7" s="176"/>
      <c r="CY7" s="176"/>
      <c r="CZ7" s="176"/>
      <c r="DA7" s="176"/>
      <c r="DB7" s="176"/>
      <c r="DC7" s="176"/>
      <c r="DD7" s="176"/>
      <c r="DE7" s="176"/>
      <c r="DF7" s="176"/>
      <c r="DG7" s="176"/>
      <c r="DH7" s="176"/>
      <c r="DI7" s="176"/>
      <c r="DJ7" s="176"/>
      <c r="DK7" s="176"/>
      <c r="DL7" s="176"/>
      <c r="DM7" s="176"/>
      <c r="DN7" s="176"/>
      <c r="DO7" s="176"/>
      <c r="DP7" s="176"/>
      <c r="DQ7" s="176"/>
      <c r="DR7" s="176"/>
      <c r="DS7" s="176"/>
      <c r="DT7" s="176"/>
      <c r="DU7" s="176"/>
      <c r="DV7" s="176"/>
      <c r="DW7" s="176"/>
      <c r="DX7" s="176"/>
      <c r="DY7" s="176"/>
      <c r="DZ7" s="176"/>
      <c r="EA7" s="176"/>
      <c r="EB7" s="176"/>
      <c r="EC7" s="176"/>
      <c r="ED7" s="176"/>
      <c r="EE7" s="176"/>
      <c r="EF7" s="176"/>
      <c r="EG7" s="176"/>
      <c r="EH7" s="176"/>
      <c r="EI7" s="176"/>
      <c r="EJ7" s="176"/>
      <c r="EK7" s="176"/>
      <c r="EL7" s="176"/>
      <c r="EM7" s="176"/>
      <c r="EN7" s="176"/>
      <c r="EO7" s="176"/>
      <c r="EP7" s="176"/>
      <c r="EQ7" s="176"/>
      <c r="ER7" s="176"/>
      <c r="ES7" s="176"/>
      <c r="ET7" s="176"/>
      <c r="EU7" s="176"/>
      <c r="EV7" s="176"/>
      <c r="EW7" s="176"/>
      <c r="EX7" s="176"/>
      <c r="EY7" s="176"/>
      <c r="EZ7" s="176"/>
      <c r="FA7" s="176"/>
      <c r="FB7" s="176"/>
      <c r="FC7" s="176"/>
      <c r="FD7" s="176"/>
      <c r="FE7" s="176"/>
      <c r="FF7" s="176"/>
    </row>
    <row r="8" spans="1:162" s="175" customFormat="1" ht="44.25" customHeight="1" x14ac:dyDescent="0.25">
      <c r="A8" s="246"/>
      <c r="B8" s="243"/>
      <c r="C8" s="104">
        <v>2.2000000000000002</v>
      </c>
      <c r="D8" s="101" t="s">
        <v>127</v>
      </c>
      <c r="E8" s="94">
        <v>1</v>
      </c>
      <c r="F8" s="127"/>
      <c r="G8" s="172">
        <f t="shared" si="0"/>
        <v>0</v>
      </c>
      <c r="H8" s="174"/>
      <c r="I8" s="173">
        <v>1</v>
      </c>
      <c r="J8" s="127"/>
      <c r="K8" s="129">
        <f t="shared" si="1"/>
        <v>0</v>
      </c>
      <c r="L8" s="131"/>
      <c r="M8" s="193"/>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c r="CG8" s="176"/>
      <c r="CH8" s="176"/>
      <c r="CI8" s="176"/>
      <c r="CJ8" s="176"/>
      <c r="CK8" s="176"/>
      <c r="CL8" s="176"/>
      <c r="CM8" s="176"/>
      <c r="CN8" s="176"/>
      <c r="CO8" s="176"/>
      <c r="CP8" s="176"/>
      <c r="CQ8" s="176"/>
      <c r="CR8" s="176"/>
      <c r="CS8" s="176"/>
      <c r="CT8" s="176"/>
      <c r="CU8" s="176"/>
      <c r="CV8" s="176"/>
      <c r="CW8" s="176"/>
      <c r="CX8" s="176"/>
      <c r="CY8" s="176"/>
      <c r="CZ8" s="176"/>
      <c r="DA8" s="176"/>
      <c r="DB8" s="176"/>
      <c r="DC8" s="176"/>
      <c r="DD8" s="176"/>
      <c r="DE8" s="176"/>
      <c r="DF8" s="176"/>
      <c r="DG8" s="176"/>
      <c r="DH8" s="176"/>
      <c r="DI8" s="176"/>
      <c r="DJ8" s="176"/>
      <c r="DK8" s="176"/>
      <c r="DL8" s="176"/>
      <c r="DM8" s="176"/>
      <c r="DN8" s="176"/>
      <c r="DO8" s="176"/>
      <c r="DP8" s="176"/>
      <c r="DQ8" s="176"/>
      <c r="DR8" s="176"/>
      <c r="DS8" s="176"/>
      <c r="DT8" s="176"/>
      <c r="DU8" s="176"/>
      <c r="DV8" s="176"/>
      <c r="DW8" s="176"/>
      <c r="DX8" s="176"/>
      <c r="DY8" s="176"/>
      <c r="DZ8" s="176"/>
      <c r="EA8" s="176"/>
      <c r="EB8" s="176"/>
      <c r="EC8" s="176"/>
      <c r="ED8" s="176"/>
      <c r="EE8" s="176"/>
      <c r="EF8" s="176"/>
      <c r="EG8" s="176"/>
      <c r="EH8" s="176"/>
      <c r="EI8" s="176"/>
      <c r="EJ8" s="176"/>
      <c r="EK8" s="176"/>
      <c r="EL8" s="176"/>
      <c r="EM8" s="176"/>
      <c r="EN8" s="176"/>
      <c r="EO8" s="176"/>
      <c r="EP8" s="176"/>
      <c r="EQ8" s="176"/>
      <c r="ER8" s="176"/>
      <c r="ES8" s="176"/>
      <c r="ET8" s="176"/>
      <c r="EU8" s="176"/>
      <c r="EV8" s="176"/>
      <c r="EW8" s="176"/>
      <c r="EX8" s="176"/>
      <c r="EY8" s="176"/>
      <c r="EZ8" s="176"/>
      <c r="FA8" s="176"/>
      <c r="FB8" s="176"/>
      <c r="FC8" s="176"/>
      <c r="FD8" s="176"/>
      <c r="FE8" s="176"/>
      <c r="FF8" s="176"/>
    </row>
    <row r="9" spans="1:162" s="175" customFormat="1" ht="42.75" customHeight="1" x14ac:dyDescent="0.25">
      <c r="A9" s="247"/>
      <c r="B9" s="244"/>
      <c r="C9" s="104">
        <v>2.2999999999999998</v>
      </c>
      <c r="D9" s="101" t="s">
        <v>61</v>
      </c>
      <c r="E9" s="94">
        <v>1</v>
      </c>
      <c r="F9" s="127"/>
      <c r="G9" s="172">
        <f t="shared" si="0"/>
        <v>0</v>
      </c>
      <c r="H9" s="151"/>
      <c r="I9" s="173">
        <v>1</v>
      </c>
      <c r="J9" s="127"/>
      <c r="K9" s="129">
        <f t="shared" si="1"/>
        <v>0</v>
      </c>
      <c r="L9" s="132"/>
      <c r="M9" s="193"/>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c r="BU9" s="176"/>
      <c r="BV9" s="176"/>
      <c r="BW9" s="176"/>
      <c r="BX9" s="176"/>
      <c r="BY9" s="176"/>
      <c r="BZ9" s="176"/>
      <c r="CA9" s="176"/>
      <c r="CB9" s="176"/>
      <c r="CC9" s="176"/>
      <c r="CD9" s="176"/>
      <c r="CE9" s="176"/>
      <c r="CF9" s="176"/>
      <c r="CG9" s="176"/>
      <c r="CH9" s="176"/>
      <c r="CI9" s="176"/>
      <c r="CJ9" s="176"/>
      <c r="CK9" s="176"/>
      <c r="CL9" s="176"/>
      <c r="CM9" s="176"/>
      <c r="CN9" s="176"/>
      <c r="CO9" s="176"/>
      <c r="CP9" s="176"/>
      <c r="CQ9" s="176"/>
      <c r="CR9" s="176"/>
      <c r="CS9" s="176"/>
      <c r="CT9" s="176"/>
      <c r="CU9" s="176"/>
      <c r="CV9" s="176"/>
      <c r="CW9" s="176"/>
      <c r="CX9" s="176"/>
      <c r="CY9" s="176"/>
      <c r="CZ9" s="176"/>
      <c r="DA9" s="176"/>
      <c r="DB9" s="176"/>
      <c r="DC9" s="176"/>
      <c r="DD9" s="176"/>
      <c r="DE9" s="176"/>
      <c r="DF9" s="176"/>
      <c r="DG9" s="176"/>
      <c r="DH9" s="176"/>
      <c r="DI9" s="176"/>
      <c r="DJ9" s="176"/>
      <c r="DK9" s="176"/>
      <c r="DL9" s="176"/>
      <c r="DM9" s="176"/>
      <c r="DN9" s="176"/>
      <c r="DO9" s="176"/>
      <c r="DP9" s="176"/>
      <c r="DQ9" s="176"/>
      <c r="DR9" s="176"/>
      <c r="DS9" s="176"/>
      <c r="DT9" s="176"/>
      <c r="DU9" s="176"/>
      <c r="DV9" s="176"/>
      <c r="DW9" s="176"/>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c r="FF9" s="176"/>
    </row>
    <row r="10" spans="1:162" s="175" customFormat="1" ht="34.5" customHeight="1" x14ac:dyDescent="0.25">
      <c r="A10" s="198">
        <v>3</v>
      </c>
      <c r="B10" s="216" t="s">
        <v>43</v>
      </c>
      <c r="C10" s="103">
        <v>3.1</v>
      </c>
      <c r="D10" s="1" t="s">
        <v>44</v>
      </c>
      <c r="E10" s="23">
        <v>1</v>
      </c>
      <c r="F10" s="133"/>
      <c r="G10" s="61">
        <f t="shared" si="0"/>
        <v>0</v>
      </c>
      <c r="H10" s="135">
        <f>SUM(G10:G12)</f>
        <v>0</v>
      </c>
      <c r="I10" s="134">
        <v>1</v>
      </c>
      <c r="J10" s="133"/>
      <c r="K10" s="61">
        <f t="shared" si="1"/>
        <v>0</v>
      </c>
      <c r="L10" s="124">
        <f>SUM(K10:K12)</f>
        <v>0</v>
      </c>
      <c r="M10" s="64"/>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CG10" s="176"/>
      <c r="CH10" s="176"/>
      <c r="CI10" s="176"/>
      <c r="CJ10" s="176"/>
      <c r="CK10" s="176"/>
      <c r="CL10" s="176"/>
      <c r="CM10" s="176"/>
      <c r="CN10" s="176"/>
      <c r="CO10" s="176"/>
      <c r="CP10" s="176"/>
      <c r="CQ10" s="176"/>
      <c r="CR10" s="176"/>
      <c r="CS10" s="176"/>
      <c r="CT10" s="176"/>
      <c r="CU10" s="176"/>
      <c r="CV10" s="176"/>
      <c r="CW10" s="176"/>
      <c r="CX10" s="176"/>
      <c r="CY10" s="176"/>
      <c r="CZ10" s="176"/>
      <c r="DA10" s="176"/>
      <c r="DB10" s="176"/>
      <c r="DC10" s="176"/>
      <c r="DD10" s="176"/>
      <c r="DE10" s="176"/>
      <c r="DF10" s="176"/>
      <c r="DG10" s="176"/>
      <c r="DH10" s="176"/>
      <c r="DI10" s="176"/>
      <c r="DJ10" s="176"/>
      <c r="DK10" s="176"/>
      <c r="DL10" s="176"/>
      <c r="DM10" s="176"/>
      <c r="DN10" s="176"/>
      <c r="DO10" s="176"/>
      <c r="DP10" s="176"/>
      <c r="DQ10" s="176"/>
      <c r="DR10" s="176"/>
      <c r="DS10" s="176"/>
      <c r="DT10" s="176"/>
      <c r="DU10" s="176"/>
      <c r="DV10" s="176"/>
      <c r="DW10" s="176"/>
      <c r="DX10" s="176"/>
      <c r="DY10" s="176"/>
      <c r="DZ10" s="176"/>
      <c r="EA10" s="176"/>
      <c r="EB10" s="176"/>
      <c r="EC10" s="176"/>
      <c r="ED10" s="176"/>
      <c r="EE10" s="176"/>
      <c r="EF10" s="176"/>
      <c r="EG10" s="176"/>
      <c r="EH10" s="176"/>
      <c r="EI10" s="176"/>
      <c r="EJ10" s="176"/>
      <c r="EK10" s="176"/>
      <c r="EL10" s="176"/>
      <c r="EM10" s="176"/>
      <c r="EN10" s="176"/>
      <c r="EO10" s="176"/>
      <c r="EP10" s="176"/>
      <c r="EQ10" s="176"/>
      <c r="ER10" s="176"/>
      <c r="ES10" s="176"/>
      <c r="ET10" s="176"/>
      <c r="EU10" s="176"/>
      <c r="EV10" s="176"/>
      <c r="EW10" s="176"/>
      <c r="EX10" s="176"/>
      <c r="EY10" s="176"/>
      <c r="EZ10" s="176"/>
      <c r="FA10" s="176"/>
      <c r="FB10" s="176"/>
      <c r="FC10" s="176"/>
      <c r="FD10" s="176"/>
      <c r="FE10" s="176"/>
      <c r="FF10" s="176"/>
    </row>
    <row r="11" spans="1:162" s="175" customFormat="1" ht="28.5" customHeight="1" x14ac:dyDescent="0.25">
      <c r="A11" s="248"/>
      <c r="B11" s="217"/>
      <c r="C11" s="103">
        <v>3.2</v>
      </c>
      <c r="D11" s="1" t="s">
        <v>87</v>
      </c>
      <c r="E11" s="23">
        <v>1</v>
      </c>
      <c r="F11" s="133"/>
      <c r="G11" s="61">
        <f t="shared" si="0"/>
        <v>0</v>
      </c>
      <c r="H11" s="135"/>
      <c r="I11" s="134">
        <v>1</v>
      </c>
      <c r="J11" s="133"/>
      <c r="K11" s="61">
        <f t="shared" si="1"/>
        <v>0</v>
      </c>
      <c r="L11" s="135"/>
      <c r="M11" s="64"/>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c r="DJ11" s="176"/>
      <c r="DK11" s="176"/>
      <c r="DL11" s="176"/>
      <c r="DM11" s="176"/>
      <c r="DN11" s="176"/>
      <c r="DO11" s="176"/>
      <c r="DP11" s="176"/>
      <c r="DQ11" s="176"/>
      <c r="DR11" s="176"/>
      <c r="DS11" s="176"/>
      <c r="DT11" s="176"/>
      <c r="DU11" s="176"/>
      <c r="DV11" s="176"/>
      <c r="DW11" s="176"/>
      <c r="DX11" s="176"/>
      <c r="DY11" s="176"/>
      <c r="DZ11" s="176"/>
      <c r="EA11" s="176"/>
      <c r="EB11" s="176"/>
      <c r="EC11" s="176"/>
      <c r="ED11" s="176"/>
      <c r="EE11" s="176"/>
      <c r="EF11" s="176"/>
      <c r="EG11" s="176"/>
      <c r="EH11" s="176"/>
      <c r="EI11" s="176"/>
      <c r="EJ11" s="176"/>
      <c r="EK11" s="176"/>
      <c r="EL11" s="176"/>
      <c r="EM11" s="176"/>
      <c r="EN11" s="176"/>
      <c r="EO11" s="176"/>
      <c r="EP11" s="176"/>
      <c r="EQ11" s="176"/>
      <c r="ER11" s="176"/>
      <c r="ES11" s="176"/>
      <c r="ET11" s="176"/>
      <c r="EU11" s="176"/>
      <c r="EV11" s="176"/>
      <c r="EW11" s="176"/>
      <c r="EX11" s="176"/>
      <c r="EY11" s="176"/>
      <c r="EZ11" s="176"/>
      <c r="FA11" s="176"/>
      <c r="FB11" s="176"/>
      <c r="FC11" s="176"/>
      <c r="FD11" s="176"/>
      <c r="FE11" s="176"/>
      <c r="FF11" s="176"/>
    </row>
    <row r="12" spans="1:162" s="175" customFormat="1" ht="29.25" customHeight="1" x14ac:dyDescent="0.25">
      <c r="A12" s="249"/>
      <c r="B12" s="218"/>
      <c r="C12" s="103">
        <v>3.3</v>
      </c>
      <c r="D12" s="1" t="s">
        <v>45</v>
      </c>
      <c r="E12" s="23">
        <v>1</v>
      </c>
      <c r="F12" s="133"/>
      <c r="G12" s="61">
        <f t="shared" si="0"/>
        <v>0</v>
      </c>
      <c r="H12" s="135"/>
      <c r="I12" s="134">
        <v>1</v>
      </c>
      <c r="J12" s="133"/>
      <c r="K12" s="61">
        <f t="shared" si="1"/>
        <v>0</v>
      </c>
      <c r="L12" s="136"/>
      <c r="M12" s="64"/>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6"/>
      <c r="DH12" s="176"/>
      <c r="DI12" s="176"/>
      <c r="DJ12" s="176"/>
      <c r="DK12" s="176"/>
      <c r="DL12" s="176"/>
      <c r="DM12" s="176"/>
      <c r="DN12" s="176"/>
      <c r="DO12" s="176"/>
      <c r="DP12" s="176"/>
      <c r="DQ12" s="176"/>
      <c r="DR12" s="176"/>
      <c r="DS12" s="176"/>
      <c r="DT12" s="176"/>
      <c r="DU12" s="176"/>
      <c r="DV12" s="176"/>
      <c r="DW12" s="176"/>
      <c r="DX12" s="176"/>
      <c r="DY12" s="176"/>
      <c r="DZ12" s="176"/>
      <c r="EA12" s="176"/>
      <c r="EB12" s="176"/>
      <c r="EC12" s="176"/>
      <c r="ED12" s="176"/>
      <c r="EE12" s="176"/>
      <c r="EF12" s="176"/>
      <c r="EG12" s="176"/>
      <c r="EH12" s="176"/>
      <c r="EI12" s="176"/>
      <c r="EJ12" s="176"/>
      <c r="EK12" s="176"/>
      <c r="EL12" s="176"/>
      <c r="EM12" s="176"/>
      <c r="EN12" s="176"/>
      <c r="EO12" s="176"/>
      <c r="EP12" s="176"/>
      <c r="EQ12" s="176"/>
      <c r="ER12" s="176"/>
      <c r="ES12" s="176"/>
      <c r="ET12" s="176"/>
      <c r="EU12" s="176"/>
      <c r="EV12" s="176"/>
      <c r="EW12" s="176"/>
      <c r="EX12" s="176"/>
      <c r="EY12" s="176"/>
      <c r="EZ12" s="176"/>
      <c r="FA12" s="176"/>
      <c r="FB12" s="176"/>
      <c r="FC12" s="176"/>
      <c r="FD12" s="176"/>
      <c r="FE12" s="176"/>
      <c r="FF12" s="176"/>
    </row>
    <row r="13" spans="1:162" s="175" customFormat="1" ht="28.5" customHeight="1" x14ac:dyDescent="0.25">
      <c r="A13" s="245">
        <v>4</v>
      </c>
      <c r="B13" s="242" t="s">
        <v>71</v>
      </c>
      <c r="C13" s="104">
        <v>4.0999999999999996</v>
      </c>
      <c r="D13" s="101" t="s">
        <v>88</v>
      </c>
      <c r="E13" s="95">
        <v>0.6</v>
      </c>
      <c r="F13" s="127"/>
      <c r="G13" s="172">
        <f t="shared" si="0"/>
        <v>0</v>
      </c>
      <c r="H13" s="150">
        <f>SUM(G13:G17)</f>
        <v>0</v>
      </c>
      <c r="I13" s="173">
        <v>0.6</v>
      </c>
      <c r="J13" s="127"/>
      <c r="K13" s="128">
        <f t="shared" si="1"/>
        <v>0</v>
      </c>
      <c r="L13" s="130">
        <f>SUM(K13:K17)</f>
        <v>0</v>
      </c>
      <c r="M13" s="193"/>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176"/>
      <c r="DH13" s="176"/>
      <c r="DI13" s="176"/>
      <c r="DJ13" s="176"/>
      <c r="DK13" s="176"/>
      <c r="DL13" s="176"/>
      <c r="DM13" s="176"/>
      <c r="DN13" s="176"/>
      <c r="DO13" s="176"/>
      <c r="DP13" s="176"/>
      <c r="DQ13" s="176"/>
      <c r="DR13" s="176"/>
      <c r="DS13" s="176"/>
      <c r="DT13" s="176"/>
      <c r="DU13" s="176"/>
      <c r="DV13" s="176"/>
      <c r="DW13" s="176"/>
      <c r="DX13" s="176"/>
      <c r="DY13" s="176"/>
      <c r="DZ13" s="176"/>
      <c r="EA13" s="176"/>
      <c r="EB13" s="176"/>
      <c r="EC13" s="176"/>
      <c r="ED13" s="176"/>
      <c r="EE13" s="176"/>
      <c r="EF13" s="176"/>
      <c r="EG13" s="176"/>
      <c r="EH13" s="176"/>
      <c r="EI13" s="176"/>
      <c r="EJ13" s="176"/>
      <c r="EK13" s="176"/>
      <c r="EL13" s="176"/>
      <c r="EM13" s="176"/>
      <c r="EN13" s="176"/>
      <c r="EO13" s="176"/>
      <c r="EP13" s="176"/>
      <c r="EQ13" s="176"/>
      <c r="ER13" s="176"/>
      <c r="ES13" s="176"/>
      <c r="ET13" s="176"/>
      <c r="EU13" s="176"/>
      <c r="EV13" s="176"/>
      <c r="EW13" s="176"/>
      <c r="EX13" s="176"/>
      <c r="EY13" s="176"/>
      <c r="EZ13" s="176"/>
      <c r="FA13" s="176"/>
      <c r="FB13" s="176"/>
      <c r="FC13" s="176"/>
      <c r="FD13" s="176"/>
      <c r="FE13" s="176"/>
      <c r="FF13" s="176"/>
    </row>
    <row r="14" spans="1:162" s="175" customFormat="1" ht="40.5" customHeight="1" x14ac:dyDescent="0.25">
      <c r="A14" s="246"/>
      <c r="B14" s="243"/>
      <c r="C14" s="93">
        <v>4.2</v>
      </c>
      <c r="D14" s="101" t="s">
        <v>89</v>
      </c>
      <c r="E14" s="95">
        <v>0.6</v>
      </c>
      <c r="F14" s="127"/>
      <c r="G14" s="172">
        <f t="shared" si="0"/>
        <v>0</v>
      </c>
      <c r="H14" s="174"/>
      <c r="I14" s="173">
        <v>0.6</v>
      </c>
      <c r="J14" s="127"/>
      <c r="K14" s="128">
        <f t="shared" si="1"/>
        <v>0</v>
      </c>
      <c r="L14" s="131"/>
      <c r="M14" s="193"/>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6"/>
      <c r="CL14" s="176"/>
      <c r="CM14" s="176"/>
      <c r="CN14" s="176"/>
      <c r="CO14" s="176"/>
      <c r="CP14" s="176"/>
      <c r="CQ14" s="176"/>
      <c r="CR14" s="176"/>
      <c r="CS14" s="176"/>
      <c r="CT14" s="176"/>
      <c r="CU14" s="176"/>
      <c r="CV14" s="176"/>
      <c r="CW14" s="176"/>
      <c r="CX14" s="176"/>
      <c r="CY14" s="176"/>
      <c r="CZ14" s="176"/>
      <c r="DA14" s="176"/>
      <c r="DB14" s="176"/>
      <c r="DC14" s="176"/>
      <c r="DD14" s="176"/>
      <c r="DE14" s="176"/>
      <c r="DF14" s="176"/>
      <c r="DG14" s="176"/>
      <c r="DH14" s="176"/>
      <c r="DI14" s="176"/>
      <c r="DJ14" s="176"/>
      <c r="DK14" s="176"/>
      <c r="DL14" s="176"/>
      <c r="DM14" s="176"/>
      <c r="DN14" s="176"/>
      <c r="DO14" s="176"/>
      <c r="DP14" s="176"/>
      <c r="DQ14" s="176"/>
      <c r="DR14" s="176"/>
      <c r="DS14" s="176"/>
      <c r="DT14" s="176"/>
      <c r="DU14" s="176"/>
      <c r="DV14" s="176"/>
      <c r="DW14" s="176"/>
      <c r="DX14" s="176"/>
      <c r="DY14" s="176"/>
      <c r="DZ14" s="176"/>
      <c r="EA14" s="176"/>
      <c r="EB14" s="176"/>
      <c r="EC14" s="176"/>
      <c r="ED14" s="176"/>
      <c r="EE14" s="176"/>
      <c r="EF14" s="176"/>
      <c r="EG14" s="176"/>
      <c r="EH14" s="176"/>
      <c r="EI14" s="176"/>
      <c r="EJ14" s="176"/>
      <c r="EK14" s="176"/>
      <c r="EL14" s="176"/>
      <c r="EM14" s="176"/>
      <c r="EN14" s="176"/>
      <c r="EO14" s="176"/>
      <c r="EP14" s="176"/>
      <c r="EQ14" s="176"/>
      <c r="ER14" s="176"/>
      <c r="ES14" s="176"/>
      <c r="ET14" s="176"/>
      <c r="EU14" s="176"/>
      <c r="EV14" s="176"/>
      <c r="EW14" s="176"/>
      <c r="EX14" s="176"/>
      <c r="EY14" s="176"/>
      <c r="EZ14" s="176"/>
      <c r="FA14" s="176"/>
      <c r="FB14" s="176"/>
      <c r="FC14" s="176"/>
      <c r="FD14" s="176"/>
      <c r="FE14" s="176"/>
      <c r="FF14" s="176"/>
    </row>
    <row r="15" spans="1:162" s="175" customFormat="1" ht="30.75" customHeight="1" x14ac:dyDescent="0.25">
      <c r="A15" s="246"/>
      <c r="B15" s="243"/>
      <c r="C15" s="93">
        <v>4.3</v>
      </c>
      <c r="D15" s="101" t="s">
        <v>46</v>
      </c>
      <c r="E15" s="95">
        <v>0.6</v>
      </c>
      <c r="F15" s="127"/>
      <c r="G15" s="172">
        <f t="shared" si="0"/>
        <v>0</v>
      </c>
      <c r="H15" s="174"/>
      <c r="I15" s="173">
        <v>0.6</v>
      </c>
      <c r="J15" s="127"/>
      <c r="K15" s="128">
        <f t="shared" si="1"/>
        <v>0</v>
      </c>
      <c r="L15" s="131"/>
      <c r="M15" s="193"/>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6"/>
      <c r="CT15" s="176"/>
      <c r="CU15" s="176"/>
      <c r="CV15" s="176"/>
      <c r="CW15" s="176"/>
      <c r="CX15" s="176"/>
      <c r="CY15" s="176"/>
      <c r="CZ15" s="176"/>
      <c r="DA15" s="176"/>
      <c r="DB15" s="176"/>
      <c r="DC15" s="176"/>
      <c r="DD15" s="176"/>
      <c r="DE15" s="176"/>
      <c r="DF15" s="176"/>
      <c r="DG15" s="176"/>
      <c r="DH15" s="176"/>
      <c r="DI15" s="176"/>
      <c r="DJ15" s="176"/>
      <c r="DK15" s="176"/>
      <c r="DL15" s="176"/>
      <c r="DM15" s="176"/>
      <c r="DN15" s="176"/>
      <c r="DO15" s="176"/>
      <c r="DP15" s="176"/>
      <c r="DQ15" s="176"/>
      <c r="DR15" s="176"/>
      <c r="DS15" s="176"/>
      <c r="DT15" s="176"/>
      <c r="DU15" s="176"/>
      <c r="DV15" s="176"/>
      <c r="DW15" s="176"/>
      <c r="DX15" s="176"/>
      <c r="DY15" s="176"/>
      <c r="DZ15" s="176"/>
      <c r="EA15" s="176"/>
      <c r="EB15" s="176"/>
      <c r="EC15" s="176"/>
      <c r="ED15" s="176"/>
      <c r="EE15" s="176"/>
      <c r="EF15" s="176"/>
      <c r="EG15" s="176"/>
      <c r="EH15" s="176"/>
      <c r="EI15" s="176"/>
      <c r="EJ15" s="176"/>
      <c r="EK15" s="176"/>
      <c r="EL15" s="176"/>
      <c r="EM15" s="176"/>
      <c r="EN15" s="176"/>
      <c r="EO15" s="176"/>
      <c r="EP15" s="176"/>
      <c r="EQ15" s="176"/>
      <c r="ER15" s="176"/>
      <c r="ES15" s="176"/>
      <c r="ET15" s="176"/>
      <c r="EU15" s="176"/>
      <c r="EV15" s="176"/>
      <c r="EW15" s="176"/>
      <c r="EX15" s="176"/>
      <c r="EY15" s="176"/>
      <c r="EZ15" s="176"/>
      <c r="FA15" s="176"/>
      <c r="FB15" s="176"/>
      <c r="FC15" s="176"/>
      <c r="FD15" s="176"/>
      <c r="FE15" s="176"/>
      <c r="FF15" s="176"/>
    </row>
    <row r="16" spans="1:162" ht="28.5" customHeight="1" x14ac:dyDescent="0.25">
      <c r="A16" s="246"/>
      <c r="B16" s="243"/>
      <c r="C16" s="93">
        <v>4.4000000000000004</v>
      </c>
      <c r="D16" s="101" t="s">
        <v>29</v>
      </c>
      <c r="E16" s="95">
        <v>0.6</v>
      </c>
      <c r="F16" s="127"/>
      <c r="G16" s="172">
        <f t="shared" si="0"/>
        <v>0</v>
      </c>
      <c r="H16" s="174"/>
      <c r="I16" s="173">
        <v>0.6</v>
      </c>
      <c r="J16" s="127"/>
      <c r="K16" s="128">
        <f t="shared" si="1"/>
        <v>0</v>
      </c>
      <c r="L16" s="131"/>
      <c r="M16" s="193"/>
    </row>
    <row r="17" spans="1:13" ht="29.25" customHeight="1" x14ac:dyDescent="0.25">
      <c r="A17" s="247"/>
      <c r="B17" s="244"/>
      <c r="C17" s="93">
        <v>4.5</v>
      </c>
      <c r="D17" s="101" t="s">
        <v>90</v>
      </c>
      <c r="E17" s="95">
        <v>0.6</v>
      </c>
      <c r="F17" s="127"/>
      <c r="G17" s="172">
        <f t="shared" si="0"/>
        <v>0</v>
      </c>
      <c r="H17" s="151"/>
      <c r="I17" s="173">
        <v>0.6</v>
      </c>
      <c r="J17" s="127"/>
      <c r="K17" s="128">
        <f t="shared" si="1"/>
        <v>0</v>
      </c>
      <c r="L17" s="132"/>
      <c r="M17" s="193"/>
    </row>
    <row r="19" spans="1:13" x14ac:dyDescent="0.25">
      <c r="D19" s="179"/>
    </row>
  </sheetData>
  <sheetProtection algorithmName="SHA-512" hashValue="S/HJ0kZE4OIIpYRdyEcEfZcBnPKgE7aEw7LUxPdTyyVkWI0IArvs3j/0fgQI2VqAEsXXzZiXPwSPn4ZC5JqP4w==" saltValue="Swd4B7md9ZejV1XG4pXpkw==" spinCount="100000" sheet="1" objects="1" scenarios="1"/>
  <protectedRanges>
    <protectedRange sqref="M10:M15 M4:M8 F3:F15 L3:L9 J3:J9 J13:J17 H11:J12 I10:J10 L11:L15" name="Eingabe"/>
  </protectedRanges>
  <mergeCells count="10">
    <mergeCell ref="A1:D1"/>
    <mergeCell ref="B13:B17"/>
    <mergeCell ref="A13:A17"/>
    <mergeCell ref="B3:B6"/>
    <mergeCell ref="B7:B9"/>
    <mergeCell ref="B10:B12"/>
    <mergeCell ref="A10:A12"/>
    <mergeCell ref="A7:A9"/>
    <mergeCell ref="A3:A6"/>
    <mergeCell ref="C2:D2"/>
  </mergeCells>
  <pageMargins left="0.7" right="0.7" top="0.78740157499999996" bottom="0.78740157499999996" header="0.3" footer="0.3"/>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J52"/>
  <sheetViews>
    <sheetView zoomScale="85" zoomScaleNormal="85" workbookViewId="0">
      <selection activeCell="O37" sqref="O37"/>
    </sheetView>
  </sheetViews>
  <sheetFormatPr baseColWidth="10" defaultRowHeight="15" x14ac:dyDescent="0.25"/>
  <cols>
    <col min="1" max="16" width="11.7109375" style="96" customWidth="1"/>
    <col min="17" max="16384" width="11.42578125" style="96"/>
  </cols>
  <sheetData>
    <row r="1" spans="1:10" s="15" customFormat="1" ht="30" customHeight="1" x14ac:dyDescent="0.25">
      <c r="A1" s="96"/>
      <c r="B1" s="97" t="s">
        <v>79</v>
      </c>
    </row>
    <row r="2" spans="1:10" ht="20.100000000000001" customHeight="1" x14ac:dyDescent="0.25"/>
    <row r="3" spans="1:10" ht="20.100000000000001" customHeight="1" x14ac:dyDescent="0.25">
      <c r="B3" s="98" t="s">
        <v>2</v>
      </c>
    </row>
    <row r="4" spans="1:10" ht="20.100000000000001" customHeight="1" x14ac:dyDescent="0.25"/>
    <row r="5" spans="1:10" ht="20.100000000000001" customHeight="1" x14ac:dyDescent="0.25"/>
    <row r="6" spans="1:10" ht="20.100000000000001" customHeight="1" x14ac:dyDescent="0.25"/>
    <row r="7" spans="1:10" ht="20.100000000000001" customHeight="1" x14ac:dyDescent="0.25"/>
    <row r="8" spans="1:10" ht="20.100000000000001" customHeight="1" x14ac:dyDescent="0.25"/>
    <row r="9" spans="1:10" ht="20.100000000000001" customHeight="1" x14ac:dyDescent="0.25"/>
    <row r="10" spans="1:10" ht="20.100000000000001" customHeight="1" x14ac:dyDescent="0.25"/>
    <row r="11" spans="1:10" ht="20.100000000000001" customHeight="1" x14ac:dyDescent="0.25"/>
    <row r="12" spans="1:10" ht="20.100000000000001" customHeight="1" x14ac:dyDescent="0.25">
      <c r="J12" s="98" t="s">
        <v>4</v>
      </c>
    </row>
    <row r="13" spans="1:10" ht="20.100000000000001" customHeight="1" x14ac:dyDescent="0.25"/>
    <row r="14" spans="1:10" ht="20.100000000000001" customHeight="1" x14ac:dyDescent="0.25"/>
    <row r="15" spans="1:10" ht="20.100000000000001" customHeight="1" x14ac:dyDescent="0.25"/>
    <row r="16" spans="1:10" ht="20.100000000000001" customHeight="1" x14ac:dyDescent="0.25"/>
    <row r="17" spans="2:2" ht="20.100000000000001" customHeight="1" x14ac:dyDescent="0.25"/>
    <row r="18" spans="2:2" ht="20.100000000000001" customHeight="1" x14ac:dyDescent="0.25"/>
    <row r="19" spans="2:2" ht="20.100000000000001" customHeight="1" x14ac:dyDescent="0.25"/>
    <row r="20" spans="2:2" ht="20.100000000000001" customHeight="1" x14ac:dyDescent="0.25">
      <c r="B20" s="98" t="s">
        <v>110</v>
      </c>
    </row>
    <row r="21" spans="2:2" ht="20.100000000000001" customHeight="1" x14ac:dyDescent="0.25"/>
    <row r="22" spans="2:2" ht="20.100000000000001" customHeight="1" x14ac:dyDescent="0.25"/>
    <row r="23" spans="2:2" ht="20.100000000000001" customHeight="1" x14ac:dyDescent="0.25"/>
    <row r="24" spans="2:2" ht="20.100000000000001" customHeight="1" x14ac:dyDescent="0.25"/>
    <row r="25" spans="2:2" ht="20.100000000000001" customHeight="1" x14ac:dyDescent="0.25"/>
    <row r="26" spans="2:2" ht="20.100000000000001" customHeight="1" x14ac:dyDescent="0.25"/>
    <row r="27" spans="2:2" ht="20.100000000000001" customHeight="1" x14ac:dyDescent="0.25"/>
    <row r="28" spans="2:2" ht="20.100000000000001" customHeight="1" x14ac:dyDescent="0.25"/>
    <row r="29" spans="2:2" ht="20.100000000000001" customHeight="1" x14ac:dyDescent="0.25"/>
    <row r="30" spans="2:2" ht="20.100000000000001" customHeight="1" x14ac:dyDescent="0.25"/>
    <row r="31" spans="2:2" ht="20.100000000000001" customHeight="1" x14ac:dyDescent="0.25"/>
    <row r="32" spans="2:2" ht="20.100000000000001" customHeight="1" x14ac:dyDescent="0.25"/>
    <row r="33" ht="20.100000000000001" customHeight="1" x14ac:dyDescent="0.25"/>
    <row r="34" ht="20.100000000000001" customHeight="1" x14ac:dyDescent="0.25"/>
    <row r="35" ht="20.100000000000001" customHeight="1" x14ac:dyDescent="0.25"/>
    <row r="36" ht="20.100000000000001" customHeight="1" x14ac:dyDescent="0.25"/>
    <row r="37" ht="20.100000000000001" customHeight="1" x14ac:dyDescent="0.25"/>
    <row r="38" ht="20.100000000000001" customHeight="1" x14ac:dyDescent="0.25"/>
    <row r="39" ht="20.100000000000001" customHeight="1" x14ac:dyDescent="0.25"/>
    <row r="40" ht="20.100000000000001" customHeight="1" x14ac:dyDescent="0.25"/>
    <row r="41" ht="20.100000000000001" customHeight="1" x14ac:dyDescent="0.25"/>
    <row r="42" ht="20.100000000000001" customHeight="1" x14ac:dyDescent="0.25"/>
    <row r="43" ht="20.100000000000001" customHeight="1" x14ac:dyDescent="0.25"/>
    <row r="44" ht="20.100000000000001" customHeight="1" x14ac:dyDescent="0.25"/>
    <row r="45" ht="20.100000000000001" customHeight="1" x14ac:dyDescent="0.25"/>
    <row r="46" ht="20.100000000000001" customHeight="1" x14ac:dyDescent="0.25"/>
    <row r="47" ht="20.100000000000001" customHeight="1" x14ac:dyDescent="0.25"/>
    <row r="4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sheetData>
  <sheetProtection algorithmName="SHA-512" hashValue="eBnUBMCkNMgfBEaCTeHfEl8u+OonYlalVRDPx59yA67AvDRAOCiP7JinGHUCsHswPIZ0zDPiV0keKn7Aw0AuIw==" saltValue="Hk1Fr/hqLMdf4CTfxzaXjg==" spinCount="100000" sheet="1" objects="1" scenarios="1"/>
  <pageMargins left="0.7" right="0.7" top="0.78740157499999996" bottom="0.78740157499999996"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M13"/>
  <sheetViews>
    <sheetView zoomScale="110" zoomScaleNormal="110" zoomScaleSheetLayoutView="130" workbookViewId="0">
      <selection sqref="A1:D1"/>
    </sheetView>
  </sheetViews>
  <sheetFormatPr baseColWidth="10" defaultRowHeight="15" x14ac:dyDescent="0.25"/>
  <cols>
    <col min="1" max="1" width="11.140625" style="176" customWidth="1"/>
    <col min="2" max="2" width="16" style="176" customWidth="1"/>
    <col min="3" max="3" width="7.85546875" style="176" customWidth="1"/>
    <col min="4" max="4" width="62.85546875" style="176" customWidth="1"/>
    <col min="5" max="5" width="11.42578125" style="176" hidden="1" customWidth="1"/>
    <col min="6" max="6" width="14" style="176" customWidth="1"/>
    <col min="7" max="9" width="11.42578125" style="176" hidden="1" customWidth="1"/>
    <col min="10" max="10" width="14.140625" style="176" customWidth="1"/>
    <col min="11" max="11" width="11.42578125" style="176" hidden="1" customWidth="1"/>
    <col min="12" max="12" width="9.7109375" style="176" hidden="1" customWidth="1"/>
    <col min="13" max="13" width="46" style="176" customWidth="1"/>
    <col min="14" max="16384" width="11.42578125" style="176"/>
  </cols>
  <sheetData>
    <row r="1" spans="1:13" s="175" customFormat="1" ht="143.25" customHeight="1" x14ac:dyDescent="0.25">
      <c r="A1" s="209" t="s">
        <v>140</v>
      </c>
      <c r="B1" s="210"/>
      <c r="C1" s="210"/>
      <c r="D1" s="210"/>
      <c r="I1" s="176"/>
    </row>
    <row r="2" spans="1:13" s="177" customFormat="1" ht="69.75" customHeight="1" x14ac:dyDescent="0.25">
      <c r="A2" s="137" t="s">
        <v>14</v>
      </c>
      <c r="B2" s="138" t="s">
        <v>13</v>
      </c>
      <c r="C2" s="263" t="s">
        <v>53</v>
      </c>
      <c r="D2" s="264"/>
      <c r="E2" s="40" t="s">
        <v>0</v>
      </c>
      <c r="F2" s="99" t="s">
        <v>5</v>
      </c>
      <c r="G2" s="41" t="s">
        <v>11</v>
      </c>
      <c r="H2" s="41" t="s">
        <v>1</v>
      </c>
      <c r="I2" s="40" t="s">
        <v>0</v>
      </c>
      <c r="J2" s="100" t="s">
        <v>9</v>
      </c>
      <c r="K2" s="41" t="s">
        <v>11</v>
      </c>
      <c r="L2" s="41" t="s">
        <v>1</v>
      </c>
      <c r="M2" s="194" t="s">
        <v>6</v>
      </c>
    </row>
    <row r="3" spans="1:13" s="175" customFormat="1" ht="42" customHeight="1" x14ac:dyDescent="0.25">
      <c r="A3" s="234">
        <v>1</v>
      </c>
      <c r="B3" s="260" t="s">
        <v>47</v>
      </c>
      <c r="C3" s="115">
        <v>1.1000000000000001</v>
      </c>
      <c r="D3" s="116" t="s">
        <v>59</v>
      </c>
      <c r="E3" s="23">
        <v>1.5</v>
      </c>
      <c r="F3" s="133"/>
      <c r="G3" s="61">
        <f>E3*F3</f>
        <v>0</v>
      </c>
      <c r="H3" s="124">
        <f>SUM(G3:G4)</f>
        <v>0</v>
      </c>
      <c r="I3" s="61">
        <v>1.5</v>
      </c>
      <c r="J3" s="133"/>
      <c r="K3" s="61">
        <f>I3*J3</f>
        <v>0</v>
      </c>
      <c r="L3" s="124">
        <f>SUM(K3:K4)</f>
        <v>0</v>
      </c>
      <c r="M3" s="64"/>
    </row>
    <row r="4" spans="1:13" s="175" customFormat="1" ht="56.25" customHeight="1" x14ac:dyDescent="0.25">
      <c r="A4" s="259"/>
      <c r="B4" s="261"/>
      <c r="C4" s="115">
        <v>1.2</v>
      </c>
      <c r="D4" s="116" t="s">
        <v>82</v>
      </c>
      <c r="E4" s="23">
        <v>1.5</v>
      </c>
      <c r="F4" s="133"/>
      <c r="G4" s="61">
        <f t="shared" ref="G4:G13" si="0">E4*F4</f>
        <v>0</v>
      </c>
      <c r="H4" s="125"/>
      <c r="I4" s="61">
        <v>1.5</v>
      </c>
      <c r="J4" s="133"/>
      <c r="K4" s="61">
        <f t="shared" ref="K4:K13" si="1">I4*J4</f>
        <v>0</v>
      </c>
      <c r="L4" s="125"/>
      <c r="M4" s="64"/>
    </row>
    <row r="5" spans="1:13" s="175" customFormat="1" ht="33.75" customHeight="1" x14ac:dyDescent="0.25">
      <c r="A5" s="255">
        <v>2</v>
      </c>
      <c r="B5" s="252" t="s">
        <v>41</v>
      </c>
      <c r="C5" s="139">
        <v>2.1</v>
      </c>
      <c r="D5" s="140" t="s">
        <v>128</v>
      </c>
      <c r="E5" s="24">
        <v>1</v>
      </c>
      <c r="F5" s="11"/>
      <c r="G5" s="26">
        <f t="shared" si="0"/>
        <v>0</v>
      </c>
      <c r="H5" s="144">
        <f>SUM(G5:G7)</f>
        <v>0</v>
      </c>
      <c r="I5" s="26">
        <v>1</v>
      </c>
      <c r="J5" s="11"/>
      <c r="K5" s="26">
        <f t="shared" si="1"/>
        <v>0</v>
      </c>
      <c r="L5" s="144">
        <f>SUM(K5:K7)</f>
        <v>0</v>
      </c>
      <c r="M5" s="189"/>
    </row>
    <row r="6" spans="1:13" s="175" customFormat="1" ht="41.25" customHeight="1" x14ac:dyDescent="0.25">
      <c r="A6" s="256"/>
      <c r="B6" s="254"/>
      <c r="C6" s="141">
        <v>2.2000000000000002</v>
      </c>
      <c r="D6" s="140" t="s">
        <v>109</v>
      </c>
      <c r="E6" s="24">
        <v>1</v>
      </c>
      <c r="F6" s="11"/>
      <c r="G6" s="26">
        <f t="shared" si="0"/>
        <v>0</v>
      </c>
      <c r="H6" s="145"/>
      <c r="I6" s="26">
        <v>1</v>
      </c>
      <c r="J6" s="11"/>
      <c r="K6" s="26">
        <f t="shared" si="1"/>
        <v>0</v>
      </c>
      <c r="L6" s="145"/>
      <c r="M6" s="189"/>
    </row>
    <row r="7" spans="1:13" s="175" customFormat="1" ht="41.25" customHeight="1" x14ac:dyDescent="0.25">
      <c r="A7" s="257"/>
      <c r="B7" s="253"/>
      <c r="C7" s="141">
        <v>2.2999999999999998</v>
      </c>
      <c r="D7" s="140" t="s">
        <v>83</v>
      </c>
      <c r="E7" s="24">
        <v>1</v>
      </c>
      <c r="F7" s="11"/>
      <c r="G7" s="26">
        <f t="shared" si="0"/>
        <v>0</v>
      </c>
      <c r="H7" s="146"/>
      <c r="I7" s="26">
        <v>1</v>
      </c>
      <c r="J7" s="11"/>
      <c r="K7" s="26">
        <f t="shared" si="1"/>
        <v>0</v>
      </c>
      <c r="L7" s="147"/>
      <c r="M7" s="189"/>
    </row>
    <row r="8" spans="1:13" s="175" customFormat="1" ht="30.75" customHeight="1" x14ac:dyDescent="0.25">
      <c r="A8" s="234">
        <v>3</v>
      </c>
      <c r="B8" s="260" t="s">
        <v>20</v>
      </c>
      <c r="C8" s="142">
        <v>3.1</v>
      </c>
      <c r="D8" s="143" t="s">
        <v>129</v>
      </c>
      <c r="E8" s="29">
        <v>0.75</v>
      </c>
      <c r="F8" s="148"/>
      <c r="G8" s="61">
        <f t="shared" si="0"/>
        <v>0</v>
      </c>
      <c r="H8" s="124">
        <f>SUM(G8:G11)</f>
        <v>0</v>
      </c>
      <c r="I8" s="149">
        <v>0.75</v>
      </c>
      <c r="J8" s="148"/>
      <c r="K8" s="61">
        <f t="shared" si="1"/>
        <v>0</v>
      </c>
      <c r="L8" s="124">
        <f>SUM(K8:K11)</f>
        <v>0</v>
      </c>
      <c r="M8" s="195"/>
    </row>
    <row r="9" spans="1:13" s="175" customFormat="1" ht="42" customHeight="1" x14ac:dyDescent="0.25">
      <c r="A9" s="237"/>
      <c r="B9" s="262"/>
      <c r="C9" s="142">
        <v>3.2</v>
      </c>
      <c r="D9" s="116" t="s">
        <v>130</v>
      </c>
      <c r="E9" s="29">
        <v>0.75</v>
      </c>
      <c r="F9" s="133"/>
      <c r="G9" s="61">
        <f t="shared" si="0"/>
        <v>0</v>
      </c>
      <c r="H9" s="125"/>
      <c r="I9" s="149">
        <v>0.75</v>
      </c>
      <c r="J9" s="133"/>
      <c r="K9" s="61">
        <f t="shared" si="1"/>
        <v>0</v>
      </c>
      <c r="L9" s="125"/>
      <c r="M9" s="64"/>
    </row>
    <row r="10" spans="1:13" s="175" customFormat="1" ht="43.5" customHeight="1" x14ac:dyDescent="0.25">
      <c r="A10" s="237"/>
      <c r="B10" s="262"/>
      <c r="C10" s="142">
        <v>3.3</v>
      </c>
      <c r="D10" s="116" t="s">
        <v>60</v>
      </c>
      <c r="E10" s="29">
        <v>0.75</v>
      </c>
      <c r="F10" s="133"/>
      <c r="G10" s="61">
        <f t="shared" si="0"/>
        <v>0</v>
      </c>
      <c r="H10" s="125"/>
      <c r="I10" s="149">
        <v>0.75</v>
      </c>
      <c r="J10" s="133"/>
      <c r="K10" s="61">
        <f t="shared" si="1"/>
        <v>0</v>
      </c>
      <c r="L10" s="125"/>
      <c r="M10" s="62"/>
    </row>
    <row r="11" spans="1:13" s="175" customFormat="1" ht="46.5" customHeight="1" x14ac:dyDescent="0.25">
      <c r="A11" s="238"/>
      <c r="B11" s="261"/>
      <c r="C11" s="142">
        <v>3.4</v>
      </c>
      <c r="D11" s="116" t="s">
        <v>131</v>
      </c>
      <c r="E11" s="29">
        <v>0.75</v>
      </c>
      <c r="F11" s="133"/>
      <c r="G11" s="61">
        <f t="shared" si="0"/>
        <v>0</v>
      </c>
      <c r="H11" s="125"/>
      <c r="I11" s="149">
        <v>0.75</v>
      </c>
      <c r="J11" s="133"/>
      <c r="K11" s="61">
        <f t="shared" si="1"/>
        <v>0</v>
      </c>
      <c r="L11" s="125"/>
      <c r="M11" s="62"/>
    </row>
    <row r="12" spans="1:13" s="175" customFormat="1" ht="56.25" customHeight="1" x14ac:dyDescent="0.25">
      <c r="A12" s="258">
        <v>4</v>
      </c>
      <c r="B12" s="252" t="s">
        <v>17</v>
      </c>
      <c r="C12" s="139">
        <v>4.0999999999999996</v>
      </c>
      <c r="D12" s="140" t="s">
        <v>132</v>
      </c>
      <c r="E12" s="24">
        <v>1.5</v>
      </c>
      <c r="F12" s="11"/>
      <c r="G12" s="26">
        <f t="shared" si="0"/>
        <v>0</v>
      </c>
      <c r="H12" s="150">
        <f>SUM(G12:G13)</f>
        <v>0</v>
      </c>
      <c r="I12" s="26">
        <v>1.5</v>
      </c>
      <c r="J12" s="11"/>
      <c r="K12" s="26">
        <f t="shared" si="1"/>
        <v>0</v>
      </c>
      <c r="L12" s="144">
        <f>SUM(K12:K13)</f>
        <v>0</v>
      </c>
      <c r="M12" s="196"/>
    </row>
    <row r="13" spans="1:13" ht="29.25" customHeight="1" x14ac:dyDescent="0.25">
      <c r="A13" s="257"/>
      <c r="B13" s="253"/>
      <c r="C13" s="141">
        <v>4.2</v>
      </c>
      <c r="D13" s="140" t="s">
        <v>133</v>
      </c>
      <c r="E13" s="24">
        <v>1.5</v>
      </c>
      <c r="F13" s="11"/>
      <c r="G13" s="26">
        <f t="shared" si="0"/>
        <v>0</v>
      </c>
      <c r="H13" s="151"/>
      <c r="I13" s="26">
        <v>1.5</v>
      </c>
      <c r="J13" s="11"/>
      <c r="K13" s="26">
        <f t="shared" si="1"/>
        <v>0</v>
      </c>
      <c r="L13" s="152"/>
      <c r="M13" s="196"/>
    </row>
  </sheetData>
  <sheetProtection algorithmName="SHA-512" hashValue="9qPa1rFpxPwFXT8MhxbpEjoi668vWZTuZlQhkfrogPgYEfDVItWqMNqRqIrj/5nHojahPZgdLXznECvBZHSz9A==" saltValue="5Y4SmbnmXULkI+2bPZN48w==" spinCount="100000" sheet="1" objects="1" scenarios="1"/>
  <protectedRanges>
    <protectedRange sqref="F3:G4 F5:F7 L12 F12:F13 G5:G13 J3:J13 L3:M11" name="Eingabe"/>
  </protectedRanges>
  <mergeCells count="10">
    <mergeCell ref="A1:D1"/>
    <mergeCell ref="B12:B13"/>
    <mergeCell ref="B5:B7"/>
    <mergeCell ref="A5:A7"/>
    <mergeCell ref="A12:A13"/>
    <mergeCell ref="A3:A4"/>
    <mergeCell ref="B3:B4"/>
    <mergeCell ref="B8:B11"/>
    <mergeCell ref="A8:A11"/>
    <mergeCell ref="C2:D2"/>
  </mergeCells>
  <pageMargins left="0.7" right="0.7" top="0.78740157499999996" bottom="0.78740157499999996"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 Policy, Strategie</vt:lpstr>
      <vt:lpstr>SPINNE Policy_Strategie </vt:lpstr>
      <vt:lpstr>Lebensraum</vt:lpstr>
      <vt:lpstr>SPINNE Lebensraum</vt:lpstr>
      <vt:lpstr>Gesundheit</vt:lpstr>
      <vt:lpstr> SPINNE Gesundheit</vt:lpstr>
      <vt:lpstr>Bildung und Betreuung</vt:lpstr>
      <vt:lpstr>SPINNE Bildung und Betreuung</vt:lpstr>
      <vt:lpstr>Teilhabe und Begegnung</vt:lpstr>
      <vt:lpstr>SPINNE Teilhabe und Begegnung</vt:lpstr>
      <vt:lpstr>Impressum</vt:lpstr>
      <vt:lpstr>Tabelle1</vt:lpstr>
      <vt:lpstr>' Policy, Strategie'!Druckbereich</vt:lpstr>
    </vt:vector>
  </TitlesOfParts>
  <Company>Interface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Wight</dc:creator>
  <cp:lastModifiedBy>Marcelo Duarte</cp:lastModifiedBy>
  <cp:lastPrinted>2019-10-22T12:41:53Z</cp:lastPrinted>
  <dcterms:created xsi:type="dcterms:W3CDTF">2013-06-05T12:02:25Z</dcterms:created>
  <dcterms:modified xsi:type="dcterms:W3CDTF">2019-12-09T10:58:54Z</dcterms:modified>
</cp:coreProperties>
</file>